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<sst xmlns="http://schemas.openxmlformats.org/spreadsheetml/2006/main" count="173" uniqueCount="166">
  <si>
    <t>Overall IPC</t>
  </si>
  <si>
    <t>Total Accuracy</t>
  </si>
  <si>
    <t>Forward Accuracy</t>
  </si>
  <si>
    <t>Backward Accuracy</t>
  </si>
  <si>
    <t>Instruction Hit Percent</t>
  </si>
  <si>
    <t>Data Hit Percent</t>
  </si>
  <si>
    <t>Forward Jump Accuracy</t>
  </si>
  <si>
    <t>Backward Jump Accuracy</t>
  </si>
  <si>
    <t>Max</t>
  </si>
  <si>
    <t>Total</t>
  </si>
  <si>
    <t>Binary</t>
  </si>
  <si>
    <t>Cycles</t>
  </si>
  <si>
    <t>Instructions Fetched</t>
  </si>
  <si>
    <t>Instructions Retired</t>
  </si>
  <si>
    <t>Forward Branch Predicted Correctly</t>
  </si>
  <si>
    <t>Forward Branch Predicted Incorrect</t>
  </si>
  <si>
    <t>Backward Branch Predicted Correct</t>
  </si>
  <si>
    <t>Backward Branch Predicted Incorrect</t>
  </si>
  <si>
    <t>Instruction Cache Hit</t>
  </si>
  <si>
    <t>Instruction Cache Miss</t>
  </si>
  <si>
    <t>Data Cache Hit</t>
  </si>
  <si>
    <t>Data Cache Miss</t>
  </si>
  <si>
    <t>Data VRAM Hit</t>
  </si>
  <si>
    <t>Forward Jump Predicted Correct</t>
  </si>
  <si>
    <t>Forward Jump Predicted Incorrect</t>
  </si>
  <si>
    <t>Backward Jump Predicted Correct</t>
  </si>
  <si>
    <t>Backward Jump Predicted Incorrect</t>
  </si>
  <si>
    <t>Binary Size (MB)</t>
  </si>
  <si>
    <t>IPC</t>
  </si>
  <si>
    <t>additest</t>
  </si>
  <si>
    <t>addtest</t>
  </si>
  <si>
    <t>arithtest</t>
  </si>
  <si>
    <t>brtest0</t>
  </si>
  <si>
    <t>brtest1</t>
  </si>
  <si>
    <t>brtest2</t>
  </si>
  <si>
    <t>depend</t>
  </si>
  <si>
    <t>dependLow</t>
  </si>
  <si>
    <t>fib</t>
  </si>
  <si>
    <t>matrix_mult</t>
  </si>
  <si>
    <t>memtest0</t>
  </si>
  <si>
    <t>memtest1</t>
  </si>
  <si>
    <t>shifttest</t>
  </si>
  <si>
    <t>additest-nop</t>
  </si>
  <si>
    <t>additest-safe</t>
  </si>
  <si>
    <t>additest-stall</t>
  </si>
  <si>
    <t>bad-store</t>
  </si>
  <si>
    <t>jumptest-2</t>
  </si>
  <si>
    <t>jumptest-basic</t>
  </si>
  <si>
    <t>predictTest</t>
  </si>
  <si>
    <t>small-arithtest</t>
  </si>
  <si>
    <t>test-branch</t>
  </si>
  <si>
    <t>test-branch2</t>
  </si>
  <si>
    <t>test-branch3</t>
  </si>
  <si>
    <t>test-branch5</t>
  </si>
  <si>
    <t>test-jump</t>
  </si>
  <si>
    <t>test-loop-small</t>
  </si>
  <si>
    <t>test-loop</t>
  </si>
  <si>
    <t>test-loop2</t>
  </si>
  <si>
    <t>test-loop3</t>
  </si>
  <si>
    <t>test-loop4</t>
  </si>
  <si>
    <t>test-tricky-branch</t>
  </si>
  <si>
    <t>atomic_store</t>
  </si>
  <si>
    <t>atomic_load</t>
  </si>
  <si>
    <t>test-40-debug</t>
  </si>
  <si>
    <t>csr_test</t>
  </si>
  <si>
    <t>csr_test2</t>
  </si>
  <si>
    <t>csr_test3</t>
  </si>
  <si>
    <t>timer_tick</t>
  </si>
  <si>
    <t>timer_tick2</t>
  </si>
  <si>
    <t>test-B-1</t>
  </si>
  <si>
    <t>test-B-2</t>
  </si>
  <si>
    <t>test-B-3</t>
  </si>
  <si>
    <t>test-B-4</t>
  </si>
  <si>
    <t>test-B-5</t>
  </si>
  <si>
    <t>test-B-6</t>
  </si>
  <si>
    <t>test-B-7</t>
  </si>
  <si>
    <t>test-B-8</t>
  </si>
  <si>
    <t>test-B-9</t>
  </si>
  <si>
    <t>test-B-10</t>
  </si>
  <si>
    <t>test-B-11</t>
  </si>
  <si>
    <t>test-B-12</t>
  </si>
  <si>
    <t>test-B-13</t>
  </si>
  <si>
    <t>test-B-14</t>
  </si>
  <si>
    <t>test-B-15</t>
  </si>
  <si>
    <t>test-B-16</t>
  </si>
  <si>
    <t>test-B-17</t>
  </si>
  <si>
    <t>test-B-18</t>
  </si>
  <si>
    <t>test-B-19</t>
  </si>
  <si>
    <t>test-B-20</t>
  </si>
  <si>
    <t>fibi</t>
  </si>
  <si>
    <t>fibm</t>
  </si>
  <si>
    <t>fibr</t>
  </si>
  <si>
    <t>test-1</t>
  </si>
  <si>
    <t>test-2</t>
  </si>
  <si>
    <t>test-3</t>
  </si>
  <si>
    <t>test-4</t>
  </si>
  <si>
    <t>test-5</t>
  </si>
  <si>
    <t>test-6</t>
  </si>
  <si>
    <t>test-7</t>
  </si>
  <si>
    <t>test-8</t>
  </si>
  <si>
    <t>test-9</t>
  </si>
  <si>
    <t>test-10</t>
  </si>
  <si>
    <t>test-11</t>
  </si>
  <si>
    <t>test-12</t>
  </si>
  <si>
    <t>test-13</t>
  </si>
  <si>
    <t>test-14</t>
  </si>
  <si>
    <t>test-15</t>
  </si>
  <si>
    <t>test-16</t>
  </si>
  <si>
    <t>test-17</t>
  </si>
  <si>
    <t>test-18</t>
  </si>
  <si>
    <t>test-19</t>
  </si>
  <si>
    <t>test-20</t>
  </si>
  <si>
    <t>test-21</t>
  </si>
  <si>
    <t>test-22</t>
  </si>
  <si>
    <t>test-23</t>
  </si>
  <si>
    <t>test-24</t>
  </si>
  <si>
    <t>test-25</t>
  </si>
  <si>
    <t>test-26</t>
  </si>
  <si>
    <t>test-27</t>
  </si>
  <si>
    <t>test-28</t>
  </si>
  <si>
    <t>test-29</t>
  </si>
  <si>
    <t>test-30</t>
  </si>
  <si>
    <t>test-31</t>
  </si>
  <si>
    <t>test-32</t>
  </si>
  <si>
    <t>test-33</t>
  </si>
  <si>
    <t>test-34</t>
  </si>
  <si>
    <t>test-35</t>
  </si>
  <si>
    <t>test-36</t>
  </si>
  <si>
    <t>test-37</t>
  </si>
  <si>
    <t>test-38</t>
  </si>
  <si>
    <t>test-39</t>
  </si>
  <si>
    <t>test-40</t>
  </si>
  <si>
    <t>test-41</t>
  </si>
  <si>
    <t>test-42</t>
  </si>
  <si>
    <t>test-43</t>
  </si>
  <si>
    <t>test-44</t>
  </si>
  <si>
    <t>test-45</t>
  </si>
  <si>
    <t>test-46</t>
  </si>
  <si>
    <t>test-47</t>
  </si>
  <si>
    <t>test-48</t>
  </si>
  <si>
    <t>test-49</t>
  </si>
  <si>
    <t>test-50</t>
  </si>
  <si>
    <t>test-51</t>
  </si>
  <si>
    <t>test-52</t>
  </si>
  <si>
    <t>test-53</t>
  </si>
  <si>
    <t>test-54</t>
  </si>
  <si>
    <t>test-55</t>
  </si>
  <si>
    <t>test-56</t>
  </si>
  <si>
    <t>test-57</t>
  </si>
  <si>
    <t>test-58</t>
  </si>
  <si>
    <t>test-59</t>
  </si>
  <si>
    <t>test-60</t>
  </si>
  <si>
    <t>test-61</t>
  </si>
  <si>
    <t>test-62</t>
  </si>
  <si>
    <t>test-63</t>
  </si>
  <si>
    <t>test-64</t>
  </si>
  <si>
    <t>test-65</t>
  </si>
  <si>
    <t>test-66</t>
  </si>
  <si>
    <t>test-67</t>
  </si>
  <si>
    <t>test-68</t>
  </si>
  <si>
    <t>kern-hello</t>
  </si>
  <si>
    <t>kern-dumper</t>
  </si>
  <si>
    <t>kern-console</t>
  </si>
  <si>
    <t>kern-tick_tock</t>
  </si>
  <si>
    <t>kern-rainbow</t>
  </si>
  <si>
    <t>kern-station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</si>
</sst>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strike/>
    </font>
    <font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IPC by Benchmark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yVal>
            <c:numRef>
              <c:f>Sheet1!$S$5:$S$141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7193"/>
        <c:axId val="1757734662"/>
      </c:scatterChart>
      <c:valAx>
        <c:axId val="4443719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757734662"/>
      </c:valAx>
      <c:valAx>
        <c:axId val="17577346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44437193"/>
      </c:valAx>
    </c:plotArea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Branch Predictor Accuracy by Benchmark</a:t>
            </a:r>
          </a:p>
        </c:rich>
      </c:tx>
      <c:overlay val="0"/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Sheet1!$AB$26</c:f>
            </c:numRef>
          </c:xVal>
          <c:yVal>
            <c:numRef>
              <c:f>Sheet1!$T$4:$T$141</c:f>
            </c:numRef>
          </c:yVal>
        </c:ser>
        <c:ser>
          <c:idx val="1"/>
          <c:order val="1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xVal>
            <c:numRef>
              <c:f>Sheet1!$AB$26</c:f>
            </c:numRef>
          </c:xVal>
          <c:yVal>
            <c:numRef>
              <c:f>Sheet1!$U$4:$U$141</c:f>
            </c:numRef>
          </c:yVal>
        </c:ser>
        <c:ser>
          <c:idx val="2"/>
          <c:order val="2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xVal>
            <c:numRef>
              <c:f>Sheet1!$AB$26</c:f>
            </c:numRef>
          </c:xVal>
          <c:yVal>
            <c:numRef>
              <c:f>Sheet1!$V$4:$V$141</c:f>
            </c:numRef>
          </c:yVal>
        </c:ser>
        <c:ser>
          <c:idx val="3"/>
          <c:order val="3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109618"/>
              </a:solidFill>
              <a:ln cmpd="sng">
                <a:solidFill>
                  <a:srgbClr val="109618"/>
                </a:solidFill>
              </a:ln>
            </c:spPr>
          </c:marker>
          <c:xVal>
            <c:numRef>
              <c:f>Sheet1!$AB$26</c:f>
            </c:numRef>
          </c:xVal>
          <c:yVal>
            <c:numRef>
              <c:f>Sheet1!$W$4:$W$141</c:f>
            </c:numRef>
          </c:yVal>
        </c:ser>
        <c:ser>
          <c:idx val="4"/>
          <c:order val="4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90099"/>
              </a:solidFill>
              <a:ln cmpd="sng">
                <a:solidFill>
                  <a:srgbClr val="990099"/>
                </a:solidFill>
              </a:ln>
            </c:spPr>
          </c:marker>
          <c:xVal>
            <c:numRef>
              <c:f>Sheet1!$AB$26</c:f>
            </c:numRef>
          </c:xVal>
          <c:yVal>
            <c:numRef>
              <c:f>Sheet1!$X$4:$X$141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631812"/>
        <c:axId val="2000961488"/>
      </c:scatterChart>
      <c:valAx>
        <c:axId val="179563181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00961488"/>
      </c:valAx>
      <c:valAx>
        <c:axId val="20009614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795631812"/>
      </c:valAx>
    </c:plotArea>
    <c:legend>
      <c:legendPos val="b"/>
      <c:overlay val="0"/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Benchmark Size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Sheet1!$D$4:$D$141</c:f>
            </c:numRef>
          </c:xVal>
          <c:yVal>
            <c:numRef>
              <c:f>Sheet1!$B$4:$B$141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098142"/>
        <c:axId val="410841515"/>
      </c:scatterChart>
      <c:valAx>
        <c:axId val="5870981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410841515"/>
      </c:valAx>
      <c:valAx>
        <c:axId val="4108415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87098142"/>
      </c:valAx>
    </c:plotArea>
    <c:legend>
      <c:legendPos val="tr"/>
      <c:overlay val="1"/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Cache Performance by Benchmark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Sheet1!$Z$4:$Z$141</c:f>
            </c:numRef>
          </c:xVal>
          <c:yVal>
            <c:numRef>
              <c:f>Sheet1!$Y$4:$Y$141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693667"/>
        <c:axId val="57747322"/>
      </c:scatterChart>
      <c:valAx>
        <c:axId val="200269366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7747322"/>
      </c:valAx>
      <c:valAx>
        <c:axId val="577473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02693667"/>
      </c:valAx>
    </c:plotArea>
    <c:legend>
      <c:legendPos val="b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27</xdr:col>
      <xdr:colOff>219075</xdr:colOff>
      <xdr:row>5</xdr:row>
      <xdr:rowOff>47625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27</xdr:col>
      <xdr:colOff>209550</xdr:colOff>
      <xdr:row>24</xdr:row>
      <xdr:rowOff>161925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27</xdr:col>
      <xdr:colOff>200025</xdr:colOff>
      <xdr:row>43</xdr:row>
      <xdr:rowOff>142875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27</xdr:col>
      <xdr:colOff>238125</xdr:colOff>
      <xdr:row>62</xdr:row>
      <xdr:rowOff>57150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75"/>
  <sheetData>
    <row r="1">
      <c r="A1" s="1" t="s">
        <v>0</v>
      </c>
      <c r="B1" s="1">
        <f>SUM(D5:D212)/SUM(B5:B212)</f>
        <v>0.4728709319</v>
      </c>
      <c r="C1" s="1" t="s">
        <v>1</v>
      </c>
      <c r="D1" s="1">
        <f>(E2+G2+N2+P2)/(F2+H2+O2+Q2+E2+G2+N2+P2)</f>
        <v>0.9939510677</v>
      </c>
      <c r="E1" s="1" t="s">
        <v>2</v>
      </c>
      <c r="F1" s="1">
        <f>E3/(E3+F3)</f>
        <v>0.8425365713</v>
      </c>
      <c r="G1" s="1" t="s">
        <v>3</v>
      </c>
      <c r="H1" s="1">
        <f>G3/(G3+H3)</f>
        <v>0.9980788821</v>
      </c>
      <c r="I1" s="1" t="s">
        <v>4</v>
      </c>
      <c r="J1" s="1">
        <f>I2/(I2+J2)</f>
        <v>0.9875809729</v>
      </c>
      <c r="K1" s="1" t="s">
        <v>5</v>
      </c>
      <c r="L1" s="1">
        <f>(K2+M2)/(K2+L2+M2)</f>
        <v>0.9922038938</v>
      </c>
      <c r="M1" s="1"/>
      <c r="N1" s="1" t="s">
        <v>6</v>
      </c>
      <c r="O1" s="1">
        <f>N2/(N2+O2)</f>
        <v>0.5822537528</v>
      </c>
      <c r="P1" s="1" t="s">
        <v>7</v>
      </c>
      <c r="Q1" s="1">
        <f>P2/(P2+Q2)</f>
        <v>0.9975560044</v>
      </c>
      <c r="R1" s="1"/>
    </row>
    <row r="2">
      <c r="A2" s="1" t="s">
        <v>8</v>
      </c>
      <c r="B2" s="1">
        <f t="shared" ref="B2:Z2" si="1">MAX(B5:B214)</f>
        <v>10064818</v>
      </c>
      <c r="C2" s="1">
        <f t="shared" si="1"/>
        <v>9932182</v>
      </c>
      <c r="D2" s="1">
        <f t="shared" si="1"/>
        <v>4988704</v>
      </c>
      <c r="E2" s="1">
        <f t="shared" si="1"/>
        <v>18160</v>
      </c>
      <c r="F2" s="1">
        <f t="shared" si="1"/>
        <v>3180</v>
      </c>
      <c r="G2" s="1">
        <f t="shared" si="1"/>
        <v>810570</v>
      </c>
      <c r="H2" s="1">
        <f t="shared" si="1"/>
        <v>561</v>
      </c>
      <c r="I2" s="1">
        <f t="shared" si="1"/>
        <v>4987277</v>
      </c>
      <c r="J2" s="1">
        <f t="shared" si="1"/>
        <v>62716</v>
      </c>
      <c r="K2" s="1">
        <f t="shared" si="1"/>
        <v>2471265</v>
      </c>
      <c r="L2" s="1">
        <f t="shared" si="1"/>
        <v>19453</v>
      </c>
      <c r="M2" s="1">
        <f t="shared" si="1"/>
        <v>4502</v>
      </c>
      <c r="N2" s="1">
        <f t="shared" si="1"/>
        <v>5663</v>
      </c>
      <c r="O2" s="1">
        <f t="shared" si="1"/>
        <v>4063</v>
      </c>
      <c r="P2" s="1">
        <f t="shared" si="1"/>
        <v>749801</v>
      </c>
      <c r="Q2" s="1">
        <f t="shared" si="1"/>
        <v>1837</v>
      </c>
      <c r="R2" s="1">
        <f t="shared" si="1"/>
        <v>9.5</v>
      </c>
      <c r="S2" s="1">
        <f t="shared" si="1"/>
        <v>0.9997533425</v>
      </c>
      <c r="T2" s="1">
        <f t="shared" si="1"/>
        <v>1</v>
      </c>
      <c r="U2" s="1">
        <f t="shared" si="1"/>
        <v>0.9997705845</v>
      </c>
      <c r="V2" s="1">
        <f t="shared" si="1"/>
        <v>0.9930875576</v>
      </c>
      <c r="W2" s="1">
        <f t="shared" si="1"/>
        <v>0.9999946653</v>
      </c>
      <c r="X2" s="1">
        <f t="shared" si="1"/>
        <v>0.999987997</v>
      </c>
      <c r="Y2" s="1">
        <f t="shared" si="1"/>
        <v>0.9999986664</v>
      </c>
      <c r="Z2" s="1">
        <f t="shared" si="1"/>
        <v>0.9994934144</v>
      </c>
      <c r="AA2" s="1"/>
      <c r="AB2" s="1"/>
      <c r="AC2" s="1"/>
      <c r="AD2" s="1"/>
      <c r="AE2" s="1"/>
      <c r="AF2" s="1"/>
      <c r="AG2" s="1"/>
      <c r="AH2" s="1"/>
    </row>
    <row r="3">
      <c r="A3" s="1" t="s">
        <v>9</v>
      </c>
      <c r="B3" s="1">
        <f t="shared" ref="B3:R3" si="2">SUM(B5:B211)</f>
        <v>22203693</v>
      </c>
      <c r="C3" s="1">
        <f t="shared" si="2"/>
        <v>16173717</v>
      </c>
      <c r="D3" s="1">
        <f t="shared" si="2"/>
        <v>10499481</v>
      </c>
      <c r="E3" s="1">
        <f t="shared" si="2"/>
        <v>70324</v>
      </c>
      <c r="F3" s="1">
        <f t="shared" si="2"/>
        <v>13143</v>
      </c>
      <c r="G3" s="1">
        <f t="shared" si="2"/>
        <v>867096</v>
      </c>
      <c r="H3" s="1">
        <f t="shared" si="2"/>
        <v>1669</v>
      </c>
      <c r="I3" s="1">
        <f t="shared" si="2"/>
        <v>10313930</v>
      </c>
      <c r="J3" s="1">
        <f t="shared" si="2"/>
        <v>185551</v>
      </c>
      <c r="K3" s="1">
        <f t="shared" si="2"/>
        <v>2835167</v>
      </c>
      <c r="L3" s="1">
        <f t="shared" si="2"/>
        <v>32546</v>
      </c>
      <c r="M3" s="1">
        <f t="shared" si="2"/>
        <v>17834</v>
      </c>
      <c r="N3" s="1">
        <f t="shared" si="2"/>
        <v>21542</v>
      </c>
      <c r="O3" s="1">
        <f t="shared" si="2"/>
        <v>15564</v>
      </c>
      <c r="P3" s="1">
        <f t="shared" si="2"/>
        <v>896298</v>
      </c>
      <c r="Q3" s="1">
        <f t="shared" si="2"/>
        <v>6920</v>
      </c>
      <c r="R3" s="1">
        <f t="shared" si="2"/>
        <v>203.8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  <c r="L4" s="1" t="s">
        <v>21</v>
      </c>
      <c r="M4" s="1" t="s">
        <v>22</v>
      </c>
      <c r="N4" s="1" t="s">
        <v>23</v>
      </c>
      <c r="O4" s="1" t="s">
        <v>24</v>
      </c>
      <c r="P4" s="1" t="s">
        <v>25</v>
      </c>
      <c r="Q4" s="1" t="s">
        <v>26</v>
      </c>
      <c r="R4" s="1" t="s">
        <v>27</v>
      </c>
      <c r="S4" s="1" t="s">
        <v>28</v>
      </c>
      <c r="T4" s="1" t="s">
        <v>2</v>
      </c>
      <c r="U4" s="1" t="s">
        <v>3</v>
      </c>
      <c r="V4" s="1" t="s">
        <v>6</v>
      </c>
      <c r="W4" s="1" t="s">
        <v>7</v>
      </c>
      <c r="X4" s="1" t="s">
        <v>1</v>
      </c>
      <c r="Y4" s="1" t="s">
        <v>4</v>
      </c>
      <c r="Z4" s="1" t="s">
        <v>5</v>
      </c>
      <c r="AA4" s="1"/>
      <c r="AB4" s="1"/>
      <c r="AC4" s="1"/>
      <c r="AD4" s="1"/>
      <c r="AE4" s="1"/>
      <c r="AF4" s="1"/>
      <c r="AG4" s="1"/>
      <c r="AH4" s="1"/>
    </row>
    <row r="5">
      <c r="A5" s="1" t="s">
        <v>29</v>
      </c>
      <c r="B5" s="1">
        <v>74.0</v>
      </c>
      <c r="C5" s="1">
        <v>23.0</v>
      </c>
      <c r="D5" s="1">
        <v>13.0</v>
      </c>
      <c r="E5" s="1">
        <v>0.0</v>
      </c>
      <c r="F5" s="1">
        <v>0.0</v>
      </c>
      <c r="G5" s="1">
        <v>0.0</v>
      </c>
      <c r="H5" s="1">
        <v>0.0</v>
      </c>
      <c r="I5" s="1">
        <v>11.0</v>
      </c>
      <c r="J5" s="1">
        <v>2.0</v>
      </c>
      <c r="K5" s="1">
        <v>0.0</v>
      </c>
      <c r="L5" s="1">
        <v>0.0</v>
      </c>
      <c r="M5" s="1">
        <v>0.0</v>
      </c>
      <c r="N5" s="1">
        <v>0.0</v>
      </c>
      <c r="O5" s="1">
        <v>1.0</v>
      </c>
      <c r="P5" s="1">
        <v>0.0</v>
      </c>
      <c r="Q5" s="1">
        <v>0.0</v>
      </c>
      <c r="R5" s="1">
        <v>1.1</v>
      </c>
      <c r="S5">
        <f t="shared" ref="S5:S175" si="3">IFERROR(D5/B5)</f>
        <v>0.1756756757</v>
      </c>
      <c r="T5" t="str">
        <f t="shared" ref="T5:T141" si="4">IFERROR(IF((E5/(F5+E5))&gt;0,E5/(F5+E5),""))</f>
        <v/>
      </c>
      <c r="U5" t="str">
        <f t="shared" ref="U5:U141" si="5">IFERROR(IF((G5/(G5+H5))&gt;0,G5/(G5+H5),""))</f>
        <v/>
      </c>
      <c r="V5" t="str">
        <f t="shared" ref="V5:V141" si="6">IFERROR(IF((N5/(N5+O5))&gt;0,N5/(N5+O5),""))</f>
        <v/>
      </c>
      <c r="W5" t="str">
        <f t="shared" ref="W5:W141" si="7">IFERROR(IF((P5/(P5+Q5))&gt;0,(P5/(P5+Q5)),""))</f>
        <v/>
      </c>
      <c r="X5" t="str">
        <f t="shared" ref="X5:X141" si="8">IFERROR(IF(((E5+G5+N5+P5)/(E5+F5+G5+H5+N5+O5+P5+Q5))&gt;0, (E5+G5+N5+P5)/(E5+F5+G5+H5+N5+O5+P5+Q5), ""))</f>
        <v/>
      </c>
      <c r="Y5">
        <f t="shared" ref="Y5:Y157" si="9">IFERROR(I5/(I5+J5))</f>
        <v>0.8461538462</v>
      </c>
      <c r="Z5" t="str">
        <f t="shared" ref="Z5:Z157" si="10">IFERROR((K5+M5)/(K5+L5+M5))</f>
        <v/>
      </c>
    </row>
    <row r="6">
      <c r="A6" s="1" t="s">
        <v>30</v>
      </c>
      <c r="B6" s="1">
        <v>47.0</v>
      </c>
      <c r="C6" s="1">
        <v>16.0</v>
      </c>
      <c r="D6" s="1">
        <v>11.0</v>
      </c>
      <c r="E6" s="1">
        <v>0.0</v>
      </c>
      <c r="F6" s="1">
        <v>0.0</v>
      </c>
      <c r="G6" s="1">
        <v>0.0</v>
      </c>
      <c r="H6" s="1">
        <v>0.0</v>
      </c>
      <c r="I6" s="1">
        <v>10.0</v>
      </c>
      <c r="J6" s="1">
        <v>1.0</v>
      </c>
      <c r="K6" s="1">
        <v>0.0</v>
      </c>
      <c r="L6" s="1">
        <v>0.0</v>
      </c>
      <c r="M6" s="1">
        <v>0.0</v>
      </c>
      <c r="N6" s="1">
        <v>0.0</v>
      </c>
      <c r="O6" s="1">
        <v>1.0</v>
      </c>
      <c r="P6" s="1">
        <v>0.0</v>
      </c>
      <c r="Q6" s="1">
        <v>0.0</v>
      </c>
      <c r="R6" s="1">
        <v>1.1</v>
      </c>
      <c r="S6">
        <f t="shared" si="3"/>
        <v>0.2340425532</v>
      </c>
      <c r="T6" t="str">
        <f t="shared" si="4"/>
        <v/>
      </c>
      <c r="U6" t="str">
        <f t="shared" si="5"/>
        <v/>
      </c>
      <c r="V6" t="str">
        <f t="shared" si="6"/>
        <v/>
      </c>
      <c r="W6" t="str">
        <f t="shared" si="7"/>
        <v/>
      </c>
      <c r="X6" t="str">
        <f t="shared" si="8"/>
        <v/>
      </c>
      <c r="Y6">
        <f t="shared" si="9"/>
        <v>0.9090909091</v>
      </c>
      <c r="Z6" t="str">
        <f t="shared" si="10"/>
        <v/>
      </c>
    </row>
    <row r="7">
      <c r="A7" s="1" t="s">
        <v>31</v>
      </c>
      <c r="B7" s="1">
        <v>83.0</v>
      </c>
      <c r="C7" s="1">
        <v>32.0</v>
      </c>
      <c r="D7" s="1">
        <v>22.0</v>
      </c>
      <c r="E7" s="1">
        <v>0.0</v>
      </c>
      <c r="F7" s="1">
        <v>0.0</v>
      </c>
      <c r="G7" s="1">
        <v>0.0</v>
      </c>
      <c r="H7" s="1">
        <v>0.0</v>
      </c>
      <c r="I7" s="1">
        <v>20.0</v>
      </c>
      <c r="J7" s="1">
        <v>2.0</v>
      </c>
      <c r="K7" s="1">
        <v>0.0</v>
      </c>
      <c r="L7" s="1">
        <v>0.0</v>
      </c>
      <c r="M7" s="1">
        <v>0.0</v>
      </c>
      <c r="N7" s="1">
        <v>0.0</v>
      </c>
      <c r="O7" s="1">
        <v>1.0</v>
      </c>
      <c r="P7" s="1">
        <v>0.0</v>
      </c>
      <c r="Q7" s="1">
        <v>0.0</v>
      </c>
      <c r="R7" s="1">
        <v>1.1</v>
      </c>
      <c r="S7">
        <f t="shared" si="3"/>
        <v>0.265060241</v>
      </c>
      <c r="T7" t="str">
        <f t="shared" si="4"/>
        <v/>
      </c>
      <c r="U7" t="str">
        <f t="shared" si="5"/>
        <v/>
      </c>
      <c r="V7" t="str">
        <f t="shared" si="6"/>
        <v/>
      </c>
      <c r="W7" t="str">
        <f t="shared" si="7"/>
        <v/>
      </c>
      <c r="X7" t="str">
        <f t="shared" si="8"/>
        <v/>
      </c>
      <c r="Y7">
        <f t="shared" si="9"/>
        <v>0.9090909091</v>
      </c>
      <c r="Z7" t="str">
        <f t="shared" si="10"/>
        <v/>
      </c>
    </row>
    <row r="8">
      <c r="A8" s="1" t="s">
        <v>32</v>
      </c>
      <c r="B8" s="1">
        <v>79.0</v>
      </c>
      <c r="C8" s="1">
        <v>28.0</v>
      </c>
      <c r="D8" s="1">
        <v>12.0</v>
      </c>
      <c r="E8" s="1">
        <v>1.0</v>
      </c>
      <c r="F8" s="1">
        <v>1.0</v>
      </c>
      <c r="G8" s="1">
        <v>0.0</v>
      </c>
      <c r="H8" s="1">
        <v>0.0</v>
      </c>
      <c r="I8" s="1">
        <v>11.0</v>
      </c>
      <c r="J8" s="1">
        <v>1.0</v>
      </c>
      <c r="K8" s="1">
        <v>0.0</v>
      </c>
      <c r="L8" s="1">
        <v>0.0</v>
      </c>
      <c r="M8" s="1">
        <v>0.0</v>
      </c>
      <c r="N8" s="1">
        <v>0.0</v>
      </c>
      <c r="O8" s="1">
        <v>2.0</v>
      </c>
      <c r="P8" s="1">
        <v>0.0</v>
      </c>
      <c r="Q8" s="1">
        <v>0.0</v>
      </c>
      <c r="R8" s="1">
        <v>1.1</v>
      </c>
      <c r="S8">
        <f t="shared" si="3"/>
        <v>0.1518987342</v>
      </c>
      <c r="T8">
        <f t="shared" si="4"/>
        <v>0.5</v>
      </c>
      <c r="U8" t="str">
        <f t="shared" si="5"/>
        <v/>
      </c>
      <c r="V8" t="str">
        <f t="shared" si="6"/>
        <v/>
      </c>
      <c r="W8" t="str">
        <f t="shared" si="7"/>
        <v/>
      </c>
      <c r="X8">
        <f t="shared" si="8"/>
        <v>0.25</v>
      </c>
      <c r="Y8">
        <f t="shared" si="9"/>
        <v>0.9166666667</v>
      </c>
      <c r="Z8" t="str">
        <f t="shared" si="10"/>
        <v/>
      </c>
    </row>
    <row r="9">
      <c r="A9" s="1" t="s">
        <v>33</v>
      </c>
      <c r="B9" s="1">
        <v>84.0</v>
      </c>
      <c r="C9" s="1">
        <v>29.0</v>
      </c>
      <c r="D9" s="1">
        <v>15.0</v>
      </c>
      <c r="E9" s="1">
        <v>1.0</v>
      </c>
      <c r="F9" s="1">
        <v>1.0</v>
      </c>
      <c r="G9" s="1">
        <v>0.0</v>
      </c>
      <c r="H9" s="1">
        <v>0.0</v>
      </c>
      <c r="I9" s="1">
        <v>13.0</v>
      </c>
      <c r="J9" s="1">
        <v>2.0</v>
      </c>
      <c r="K9" s="1">
        <v>0.0</v>
      </c>
      <c r="L9" s="1">
        <v>0.0</v>
      </c>
      <c r="M9" s="1">
        <v>0.0</v>
      </c>
      <c r="N9" s="1">
        <v>0.0</v>
      </c>
      <c r="O9" s="1">
        <v>2.0</v>
      </c>
      <c r="P9" s="1">
        <v>0.0</v>
      </c>
      <c r="Q9" s="1">
        <v>0.0</v>
      </c>
      <c r="R9" s="1">
        <v>1.1</v>
      </c>
      <c r="S9">
        <f t="shared" si="3"/>
        <v>0.1785714286</v>
      </c>
      <c r="T9">
        <f t="shared" si="4"/>
        <v>0.5</v>
      </c>
      <c r="U9" t="str">
        <f t="shared" si="5"/>
        <v/>
      </c>
      <c r="V9" t="str">
        <f t="shared" si="6"/>
        <v/>
      </c>
      <c r="W9" t="str">
        <f t="shared" si="7"/>
        <v/>
      </c>
      <c r="X9">
        <f t="shared" si="8"/>
        <v>0.25</v>
      </c>
      <c r="Y9">
        <f t="shared" si="9"/>
        <v>0.8666666667</v>
      </c>
      <c r="Z9" t="str">
        <f t="shared" si="10"/>
        <v/>
      </c>
    </row>
    <row r="10">
      <c r="A10" s="1" t="s">
        <v>34</v>
      </c>
      <c r="B10" s="1">
        <v>158.0</v>
      </c>
      <c r="C10" s="1">
        <v>81.0</v>
      </c>
      <c r="D10" s="1">
        <v>33.0</v>
      </c>
      <c r="E10" s="1">
        <v>2.0</v>
      </c>
      <c r="F10" s="1">
        <v>4.0</v>
      </c>
      <c r="G10" s="1">
        <v>0.0</v>
      </c>
      <c r="H10" s="1">
        <v>1.0</v>
      </c>
      <c r="I10" s="1">
        <v>32.0</v>
      </c>
      <c r="J10" s="1">
        <v>1.0</v>
      </c>
      <c r="K10" s="1">
        <v>0.0</v>
      </c>
      <c r="L10" s="1">
        <v>0.0</v>
      </c>
      <c r="M10" s="1">
        <v>0.0</v>
      </c>
      <c r="N10" s="1">
        <v>0.0</v>
      </c>
      <c r="O10" s="1">
        <v>4.0</v>
      </c>
      <c r="P10" s="1">
        <v>0.0</v>
      </c>
      <c r="Q10" s="1">
        <v>2.0</v>
      </c>
      <c r="R10" s="1">
        <v>1.1</v>
      </c>
      <c r="S10">
        <f t="shared" si="3"/>
        <v>0.2088607595</v>
      </c>
      <c r="T10">
        <f t="shared" si="4"/>
        <v>0.3333333333</v>
      </c>
      <c r="U10" t="str">
        <f t="shared" si="5"/>
        <v/>
      </c>
      <c r="V10" t="str">
        <f t="shared" si="6"/>
        <v/>
      </c>
      <c r="W10" t="str">
        <f t="shared" si="7"/>
        <v/>
      </c>
      <c r="X10">
        <f t="shared" si="8"/>
        <v>0.1538461538</v>
      </c>
      <c r="Y10">
        <f t="shared" si="9"/>
        <v>0.9696969697</v>
      </c>
      <c r="Z10" t="str">
        <f t="shared" si="10"/>
        <v/>
      </c>
    </row>
    <row r="11">
      <c r="A11" s="1" t="s">
        <v>35</v>
      </c>
      <c r="B11" s="1">
        <v>858.0</v>
      </c>
      <c r="C11" s="1">
        <v>331.0</v>
      </c>
      <c r="D11" s="1">
        <v>321.0</v>
      </c>
      <c r="E11" s="1">
        <v>0.0</v>
      </c>
      <c r="F11" s="1">
        <v>0.0</v>
      </c>
      <c r="G11" s="1">
        <v>0.0</v>
      </c>
      <c r="H11" s="1">
        <v>0.0</v>
      </c>
      <c r="I11" s="1">
        <v>300.0</v>
      </c>
      <c r="J11" s="1">
        <v>21.0</v>
      </c>
      <c r="K11" s="1">
        <v>0.0</v>
      </c>
      <c r="L11" s="1">
        <v>0.0</v>
      </c>
      <c r="M11" s="1">
        <v>0.0</v>
      </c>
      <c r="N11" s="1">
        <v>0.0</v>
      </c>
      <c r="O11" s="1">
        <v>1.0</v>
      </c>
      <c r="P11" s="1">
        <v>0.0</v>
      </c>
      <c r="Q11" s="1">
        <v>0.0</v>
      </c>
      <c r="R11" s="1">
        <v>1.1</v>
      </c>
      <c r="S11">
        <f t="shared" si="3"/>
        <v>0.3741258741</v>
      </c>
      <c r="T11" t="str">
        <f t="shared" si="4"/>
        <v/>
      </c>
      <c r="U11" t="str">
        <f t="shared" si="5"/>
        <v/>
      </c>
      <c r="V11" t="str">
        <f t="shared" si="6"/>
        <v/>
      </c>
      <c r="W11" t="str">
        <f t="shared" si="7"/>
        <v/>
      </c>
      <c r="X11" t="str">
        <f t="shared" si="8"/>
        <v/>
      </c>
      <c r="Y11">
        <f t="shared" si="9"/>
        <v>0.9345794393</v>
      </c>
      <c r="Z11" t="str">
        <f t="shared" si="10"/>
        <v/>
      </c>
    </row>
    <row r="12">
      <c r="A12" s="1" t="s">
        <v>36</v>
      </c>
      <c r="B12" s="1">
        <v>858.0</v>
      </c>
      <c r="C12" s="1">
        <v>331.0</v>
      </c>
      <c r="D12" s="1">
        <v>321.0</v>
      </c>
      <c r="E12" s="1">
        <v>0.0</v>
      </c>
      <c r="F12" s="1">
        <v>0.0</v>
      </c>
      <c r="G12" s="1">
        <v>0.0</v>
      </c>
      <c r="H12" s="1">
        <v>0.0</v>
      </c>
      <c r="I12" s="1">
        <v>300.0</v>
      </c>
      <c r="J12" s="1">
        <v>21.0</v>
      </c>
      <c r="K12" s="1">
        <v>0.0</v>
      </c>
      <c r="L12" s="1">
        <v>0.0</v>
      </c>
      <c r="M12" s="1">
        <v>0.0</v>
      </c>
      <c r="N12" s="1">
        <v>0.0</v>
      </c>
      <c r="O12" s="1">
        <v>1.0</v>
      </c>
      <c r="P12" s="1">
        <v>0.0</v>
      </c>
      <c r="Q12" s="1">
        <v>0.0</v>
      </c>
      <c r="R12" s="1">
        <v>1.1</v>
      </c>
      <c r="S12">
        <f t="shared" si="3"/>
        <v>0.3741258741</v>
      </c>
      <c r="T12" t="str">
        <f t="shared" si="4"/>
        <v/>
      </c>
      <c r="U12" t="str">
        <f t="shared" si="5"/>
        <v/>
      </c>
      <c r="V12" t="str">
        <f t="shared" si="6"/>
        <v/>
      </c>
      <c r="W12" t="str">
        <f t="shared" si="7"/>
        <v/>
      </c>
      <c r="X12" t="str">
        <f t="shared" si="8"/>
        <v/>
      </c>
      <c r="Y12">
        <f t="shared" si="9"/>
        <v>0.9345794393</v>
      </c>
      <c r="Z12" t="str">
        <f t="shared" si="10"/>
        <v/>
      </c>
    </row>
    <row r="13">
      <c r="A13" s="1" t="s">
        <v>37</v>
      </c>
      <c r="B13" s="1">
        <v>7355.0</v>
      </c>
      <c r="C13" s="1">
        <v>7108.0</v>
      </c>
      <c r="D13" s="1">
        <v>4075.0</v>
      </c>
      <c r="E13" s="1">
        <v>196.0</v>
      </c>
      <c r="F13" s="1">
        <v>124.0</v>
      </c>
      <c r="G13" s="1">
        <v>0.0</v>
      </c>
      <c r="H13" s="1">
        <v>0.0</v>
      </c>
      <c r="I13" s="1">
        <v>4073.0</v>
      </c>
      <c r="J13" s="1">
        <v>2.0</v>
      </c>
      <c r="K13" s="1">
        <v>1733.0</v>
      </c>
      <c r="L13" s="1">
        <v>6.0</v>
      </c>
      <c r="M13" s="1">
        <v>0.0</v>
      </c>
      <c r="N13" s="1">
        <v>87.0</v>
      </c>
      <c r="O13" s="1">
        <v>4.0</v>
      </c>
      <c r="P13" s="1">
        <v>240.0</v>
      </c>
      <c r="Q13" s="1">
        <v>114.0</v>
      </c>
      <c r="R13" s="1">
        <v>1.1</v>
      </c>
      <c r="S13">
        <f t="shared" si="3"/>
        <v>0.5540448674</v>
      </c>
      <c r="T13">
        <f t="shared" si="4"/>
        <v>0.6125</v>
      </c>
      <c r="U13" t="str">
        <f t="shared" si="5"/>
        <v/>
      </c>
      <c r="V13">
        <f t="shared" si="6"/>
        <v>0.956043956</v>
      </c>
      <c r="W13">
        <f t="shared" si="7"/>
        <v>0.6779661017</v>
      </c>
      <c r="X13">
        <f t="shared" si="8"/>
        <v>0.6836601307</v>
      </c>
      <c r="Y13">
        <f t="shared" si="9"/>
        <v>0.9995092025</v>
      </c>
      <c r="Z13">
        <f t="shared" si="10"/>
        <v>0.9965497412</v>
      </c>
    </row>
    <row r="14">
      <c r="A14" s="1" t="s">
        <v>38</v>
      </c>
      <c r="B14" s="1">
        <v>61307.0</v>
      </c>
      <c r="C14" s="1">
        <v>59865.0</v>
      </c>
      <c r="D14" s="1">
        <v>40224.0</v>
      </c>
      <c r="E14" s="1">
        <v>3282.0</v>
      </c>
      <c r="F14" s="1">
        <v>2503.0</v>
      </c>
      <c r="G14" s="1">
        <v>3191.0</v>
      </c>
      <c r="H14" s="1">
        <v>241.0</v>
      </c>
      <c r="I14" s="1">
        <v>40198.0</v>
      </c>
      <c r="J14" s="1">
        <v>26.0</v>
      </c>
      <c r="K14" s="1">
        <v>3466.0</v>
      </c>
      <c r="L14" s="1">
        <v>10.0</v>
      </c>
      <c r="M14" s="1">
        <v>0.0</v>
      </c>
      <c r="N14" s="1">
        <v>394.0</v>
      </c>
      <c r="O14" s="1">
        <v>403.0</v>
      </c>
      <c r="P14" s="1">
        <v>190.0</v>
      </c>
      <c r="Q14" s="1">
        <v>651.0</v>
      </c>
      <c r="R14" s="1">
        <v>1.1</v>
      </c>
      <c r="S14">
        <f t="shared" si="3"/>
        <v>0.6561077854</v>
      </c>
      <c r="T14">
        <f t="shared" si="4"/>
        <v>0.5673292999</v>
      </c>
      <c r="U14">
        <f t="shared" si="5"/>
        <v>0.9297785548</v>
      </c>
      <c r="V14">
        <f t="shared" si="6"/>
        <v>0.4943538269</v>
      </c>
      <c r="W14">
        <f t="shared" si="7"/>
        <v>0.225921522</v>
      </c>
      <c r="X14">
        <f t="shared" si="8"/>
        <v>0.6501151543</v>
      </c>
      <c r="Y14">
        <f t="shared" si="9"/>
        <v>0.9993536197</v>
      </c>
      <c r="Z14">
        <f t="shared" si="10"/>
        <v>0.99712313</v>
      </c>
    </row>
    <row r="15">
      <c r="A15" s="1" t="s">
        <v>39</v>
      </c>
      <c r="B15" s="1">
        <v>157.0</v>
      </c>
      <c r="C15" s="1">
        <v>56.0</v>
      </c>
      <c r="D15" s="1">
        <v>37.0</v>
      </c>
      <c r="E15" s="1">
        <v>0.0</v>
      </c>
      <c r="F15" s="1">
        <v>0.0</v>
      </c>
      <c r="G15" s="1">
        <v>0.0</v>
      </c>
      <c r="H15" s="1">
        <v>0.0</v>
      </c>
      <c r="I15" s="1">
        <v>35.0</v>
      </c>
      <c r="J15" s="1">
        <v>2.0</v>
      </c>
      <c r="K15" s="1">
        <v>15.0</v>
      </c>
      <c r="L15" s="1">
        <v>1.0</v>
      </c>
      <c r="M15" s="1">
        <v>0.0</v>
      </c>
      <c r="N15" s="1">
        <v>0.0</v>
      </c>
      <c r="O15" s="1">
        <v>1.0</v>
      </c>
      <c r="P15" s="1">
        <v>0.0</v>
      </c>
      <c r="Q15" s="1">
        <v>0.0</v>
      </c>
      <c r="R15" s="1">
        <v>1.1</v>
      </c>
      <c r="S15">
        <f t="shared" si="3"/>
        <v>0.2356687898</v>
      </c>
      <c r="T15" t="str">
        <f t="shared" si="4"/>
        <v/>
      </c>
      <c r="U15" t="str">
        <f t="shared" si="5"/>
        <v/>
      </c>
      <c r="V15" t="str">
        <f t="shared" si="6"/>
        <v/>
      </c>
      <c r="W15" t="str">
        <f t="shared" si="7"/>
        <v/>
      </c>
      <c r="X15" t="str">
        <f t="shared" si="8"/>
        <v/>
      </c>
      <c r="Y15">
        <f t="shared" si="9"/>
        <v>0.9459459459</v>
      </c>
      <c r="Z15">
        <f t="shared" si="10"/>
        <v>0.9375</v>
      </c>
    </row>
    <row r="16">
      <c r="A16" s="1" t="s">
        <v>40</v>
      </c>
      <c r="B16" s="1">
        <v>157.0</v>
      </c>
      <c r="C16" s="1">
        <v>56.0</v>
      </c>
      <c r="D16" s="1">
        <v>37.0</v>
      </c>
      <c r="E16" s="1">
        <v>0.0</v>
      </c>
      <c r="F16" s="1">
        <v>0.0</v>
      </c>
      <c r="G16" s="1">
        <v>0.0</v>
      </c>
      <c r="H16" s="1">
        <v>0.0</v>
      </c>
      <c r="I16" s="1">
        <v>35.0</v>
      </c>
      <c r="J16" s="1">
        <v>2.0</v>
      </c>
      <c r="K16" s="1">
        <v>15.0</v>
      </c>
      <c r="L16" s="1">
        <v>1.0</v>
      </c>
      <c r="M16" s="1">
        <v>0.0</v>
      </c>
      <c r="N16" s="1">
        <v>0.0</v>
      </c>
      <c r="O16" s="1">
        <v>1.0</v>
      </c>
      <c r="P16" s="1">
        <v>0.0</v>
      </c>
      <c r="Q16" s="1">
        <v>0.0</v>
      </c>
      <c r="R16" s="1">
        <v>1.1</v>
      </c>
      <c r="S16">
        <f t="shared" si="3"/>
        <v>0.2356687898</v>
      </c>
      <c r="T16" t="str">
        <f t="shared" si="4"/>
        <v/>
      </c>
      <c r="U16" t="str">
        <f t="shared" si="5"/>
        <v/>
      </c>
      <c r="V16" t="str">
        <f t="shared" si="6"/>
        <v/>
      </c>
      <c r="W16" t="str">
        <f t="shared" si="7"/>
        <v/>
      </c>
      <c r="X16" t="str">
        <f t="shared" si="8"/>
        <v/>
      </c>
      <c r="Y16">
        <f t="shared" si="9"/>
        <v>0.9459459459</v>
      </c>
      <c r="Z16">
        <f t="shared" si="10"/>
        <v>0.9375</v>
      </c>
    </row>
    <row r="17">
      <c r="A17" s="1" t="s">
        <v>41</v>
      </c>
      <c r="B17" s="1">
        <v>76.0</v>
      </c>
      <c r="C17" s="1">
        <v>25.0</v>
      </c>
      <c r="D17" s="1">
        <v>14.0</v>
      </c>
      <c r="E17" s="1">
        <v>0.0</v>
      </c>
      <c r="F17" s="1">
        <v>0.0</v>
      </c>
      <c r="G17" s="1">
        <v>0.0</v>
      </c>
      <c r="H17" s="1">
        <v>0.0</v>
      </c>
      <c r="I17" s="1">
        <v>13.0</v>
      </c>
      <c r="J17" s="1">
        <v>1.0</v>
      </c>
      <c r="K17" s="1">
        <v>0.0</v>
      </c>
      <c r="L17" s="1">
        <v>0.0</v>
      </c>
      <c r="M17" s="1">
        <v>0.0</v>
      </c>
      <c r="N17" s="1">
        <v>0.0</v>
      </c>
      <c r="O17" s="1">
        <v>1.0</v>
      </c>
      <c r="P17" s="1">
        <v>0.0</v>
      </c>
      <c r="Q17" s="1">
        <v>0.0</v>
      </c>
      <c r="R17" s="1">
        <v>1.1</v>
      </c>
      <c r="S17">
        <f t="shared" si="3"/>
        <v>0.1842105263</v>
      </c>
      <c r="T17" t="str">
        <f t="shared" si="4"/>
        <v/>
      </c>
      <c r="U17" t="str">
        <f t="shared" si="5"/>
        <v/>
      </c>
      <c r="V17" t="str">
        <f t="shared" si="6"/>
        <v/>
      </c>
      <c r="W17" t="str">
        <f t="shared" si="7"/>
        <v/>
      </c>
      <c r="X17" t="str">
        <f t="shared" si="8"/>
        <v/>
      </c>
      <c r="Y17">
        <f t="shared" si="9"/>
        <v>0.9285714286</v>
      </c>
      <c r="Z17" t="str">
        <f t="shared" si="10"/>
        <v/>
      </c>
    </row>
    <row r="18">
      <c r="A18" s="1" t="s">
        <v>42</v>
      </c>
      <c r="B18" s="1">
        <v>127.0</v>
      </c>
      <c r="C18" s="1">
        <v>48.0</v>
      </c>
      <c r="D18" s="1">
        <v>41.0</v>
      </c>
      <c r="E18" s="1">
        <v>0.0</v>
      </c>
      <c r="F18" s="1">
        <v>0.0</v>
      </c>
      <c r="G18" s="1">
        <v>0.0</v>
      </c>
      <c r="H18" s="1">
        <v>0.0</v>
      </c>
      <c r="I18" s="1">
        <v>38.0</v>
      </c>
      <c r="J18" s="1">
        <v>3.0</v>
      </c>
      <c r="K18" s="1">
        <v>0.0</v>
      </c>
      <c r="L18" s="1">
        <v>0.0</v>
      </c>
      <c r="M18" s="1">
        <v>0.0</v>
      </c>
      <c r="N18" s="1">
        <v>0.0</v>
      </c>
      <c r="O18" s="1">
        <v>1.0</v>
      </c>
      <c r="P18" s="1">
        <v>0.0</v>
      </c>
      <c r="Q18" s="1">
        <v>0.0</v>
      </c>
      <c r="R18" s="1">
        <v>1.1</v>
      </c>
      <c r="S18">
        <f t="shared" si="3"/>
        <v>0.3228346457</v>
      </c>
      <c r="T18" t="str">
        <f t="shared" si="4"/>
        <v/>
      </c>
      <c r="U18" t="str">
        <f t="shared" si="5"/>
        <v/>
      </c>
      <c r="V18" t="str">
        <f t="shared" si="6"/>
        <v/>
      </c>
      <c r="W18" t="str">
        <f t="shared" si="7"/>
        <v/>
      </c>
      <c r="X18" t="str">
        <f t="shared" si="8"/>
        <v/>
      </c>
      <c r="Y18">
        <f t="shared" si="9"/>
        <v>0.9268292683</v>
      </c>
      <c r="Z18" t="str">
        <f t="shared" si="10"/>
        <v/>
      </c>
    </row>
    <row r="19">
      <c r="A19" s="1" t="s">
        <v>43</v>
      </c>
      <c r="B19" s="1">
        <v>83.0</v>
      </c>
      <c r="C19" s="1">
        <v>32.0</v>
      </c>
      <c r="D19" s="1">
        <v>22.0</v>
      </c>
      <c r="E19" s="1">
        <v>0.0</v>
      </c>
      <c r="F19" s="1">
        <v>0.0</v>
      </c>
      <c r="G19" s="1">
        <v>0.0</v>
      </c>
      <c r="H19" s="1">
        <v>0.0</v>
      </c>
      <c r="I19" s="1">
        <v>20.0</v>
      </c>
      <c r="J19" s="1">
        <v>2.0</v>
      </c>
      <c r="K19" s="1">
        <v>0.0</v>
      </c>
      <c r="L19" s="1">
        <v>0.0</v>
      </c>
      <c r="M19" s="1">
        <v>0.0</v>
      </c>
      <c r="N19" s="1">
        <v>0.0</v>
      </c>
      <c r="O19" s="1">
        <v>1.0</v>
      </c>
      <c r="P19" s="1">
        <v>0.0</v>
      </c>
      <c r="Q19" s="1">
        <v>0.0</v>
      </c>
      <c r="R19" s="1">
        <v>1.1</v>
      </c>
      <c r="S19">
        <f t="shared" si="3"/>
        <v>0.265060241</v>
      </c>
      <c r="T19" t="str">
        <f t="shared" si="4"/>
        <v/>
      </c>
      <c r="U19" t="str">
        <f t="shared" si="5"/>
        <v/>
      </c>
      <c r="V19" t="str">
        <f t="shared" si="6"/>
        <v/>
      </c>
      <c r="W19" t="str">
        <f t="shared" si="7"/>
        <v/>
      </c>
      <c r="X19" t="str">
        <f t="shared" si="8"/>
        <v/>
      </c>
      <c r="Y19">
        <f t="shared" si="9"/>
        <v>0.9090909091</v>
      </c>
      <c r="Z19" t="str">
        <f t="shared" si="10"/>
        <v/>
      </c>
    </row>
    <row r="20">
      <c r="A20" s="1" t="s">
        <v>44</v>
      </c>
      <c r="B20" s="1">
        <v>78.0</v>
      </c>
      <c r="C20" s="1">
        <v>27.0</v>
      </c>
      <c r="D20" s="1">
        <v>17.0</v>
      </c>
      <c r="E20" s="1">
        <v>0.0</v>
      </c>
      <c r="F20" s="1">
        <v>0.0</v>
      </c>
      <c r="G20" s="1">
        <v>0.0</v>
      </c>
      <c r="H20" s="1">
        <v>0.0</v>
      </c>
      <c r="I20" s="1">
        <v>15.0</v>
      </c>
      <c r="J20" s="1">
        <v>2.0</v>
      </c>
      <c r="K20" s="1">
        <v>0.0</v>
      </c>
      <c r="L20" s="1">
        <v>0.0</v>
      </c>
      <c r="M20" s="1">
        <v>0.0</v>
      </c>
      <c r="N20" s="1">
        <v>0.0</v>
      </c>
      <c r="O20" s="1">
        <v>1.0</v>
      </c>
      <c r="P20" s="1">
        <v>0.0</v>
      </c>
      <c r="Q20" s="1">
        <v>0.0</v>
      </c>
      <c r="R20" s="1">
        <v>1.1</v>
      </c>
      <c r="S20">
        <f t="shared" si="3"/>
        <v>0.2179487179</v>
      </c>
      <c r="T20" t="str">
        <f t="shared" si="4"/>
        <v/>
      </c>
      <c r="U20" t="str">
        <f t="shared" si="5"/>
        <v/>
      </c>
      <c r="V20" t="str">
        <f t="shared" si="6"/>
        <v/>
      </c>
      <c r="W20" t="str">
        <f t="shared" si="7"/>
        <v/>
      </c>
      <c r="X20" t="str">
        <f t="shared" si="8"/>
        <v/>
      </c>
      <c r="Y20">
        <f t="shared" si="9"/>
        <v>0.8823529412</v>
      </c>
      <c r="Z20" t="str">
        <f t="shared" si="10"/>
        <v/>
      </c>
    </row>
    <row r="21">
      <c r="A21" s="1" t="s">
        <v>45</v>
      </c>
      <c r="B21" s="1">
        <v>110.0</v>
      </c>
      <c r="C21" s="1">
        <v>34.0</v>
      </c>
      <c r="D21" s="1">
        <v>23.0</v>
      </c>
      <c r="E21" s="1">
        <v>0.0</v>
      </c>
      <c r="F21" s="1">
        <v>0.0</v>
      </c>
      <c r="G21" s="1">
        <v>0.0</v>
      </c>
      <c r="H21" s="1">
        <v>0.0</v>
      </c>
      <c r="I21" s="1">
        <v>21.0</v>
      </c>
      <c r="J21" s="1">
        <v>2.0</v>
      </c>
      <c r="K21" s="1">
        <v>2.0</v>
      </c>
      <c r="L21" s="1">
        <v>1.0</v>
      </c>
      <c r="M21" s="1">
        <v>0.0</v>
      </c>
      <c r="N21" s="1">
        <v>0.0</v>
      </c>
      <c r="O21" s="1">
        <v>1.0</v>
      </c>
      <c r="P21" s="1">
        <v>0.0</v>
      </c>
      <c r="Q21" s="1">
        <v>0.0</v>
      </c>
      <c r="R21" s="1">
        <v>1.1</v>
      </c>
      <c r="S21">
        <f t="shared" si="3"/>
        <v>0.2090909091</v>
      </c>
      <c r="T21" t="str">
        <f t="shared" si="4"/>
        <v/>
      </c>
      <c r="U21" t="str">
        <f t="shared" si="5"/>
        <v/>
      </c>
      <c r="V21" t="str">
        <f t="shared" si="6"/>
        <v/>
      </c>
      <c r="W21" t="str">
        <f t="shared" si="7"/>
        <v/>
      </c>
      <c r="X21" t="str">
        <f t="shared" si="8"/>
        <v/>
      </c>
      <c r="Y21">
        <f t="shared" si="9"/>
        <v>0.9130434783</v>
      </c>
      <c r="Z21">
        <f t="shared" si="10"/>
        <v>0.6666666667</v>
      </c>
    </row>
    <row r="22">
      <c r="A22" s="1" t="s">
        <v>46</v>
      </c>
      <c r="B22" s="1">
        <v>82.0</v>
      </c>
      <c r="C22" s="1">
        <v>31.0</v>
      </c>
      <c r="D22" s="1">
        <v>13.0</v>
      </c>
      <c r="E22" s="1">
        <v>0.0</v>
      </c>
      <c r="F22" s="1">
        <v>0.0</v>
      </c>
      <c r="G22" s="1">
        <v>0.0</v>
      </c>
      <c r="H22" s="1">
        <v>0.0</v>
      </c>
      <c r="I22" s="1">
        <v>12.0</v>
      </c>
      <c r="J22" s="1">
        <v>1.0</v>
      </c>
      <c r="K22" s="1">
        <v>0.0</v>
      </c>
      <c r="L22" s="1">
        <v>0.0</v>
      </c>
      <c r="M22" s="1">
        <v>0.0</v>
      </c>
      <c r="N22" s="1">
        <v>0.0</v>
      </c>
      <c r="O22" s="1">
        <v>2.0</v>
      </c>
      <c r="P22" s="1">
        <v>0.0</v>
      </c>
      <c r="Q22" s="1">
        <v>1.0</v>
      </c>
      <c r="R22" s="1">
        <v>1.1</v>
      </c>
      <c r="S22">
        <f t="shared" si="3"/>
        <v>0.1585365854</v>
      </c>
      <c r="T22" t="str">
        <f t="shared" si="4"/>
        <v/>
      </c>
      <c r="U22" t="str">
        <f t="shared" si="5"/>
        <v/>
      </c>
      <c r="V22" t="str">
        <f t="shared" si="6"/>
        <v/>
      </c>
      <c r="W22" t="str">
        <f t="shared" si="7"/>
        <v/>
      </c>
      <c r="X22" t="str">
        <f t="shared" si="8"/>
        <v/>
      </c>
      <c r="Y22">
        <f t="shared" si="9"/>
        <v>0.9230769231</v>
      </c>
      <c r="Z22" t="str">
        <f t="shared" si="10"/>
        <v/>
      </c>
    </row>
    <row r="23">
      <c r="A23" s="1" t="s">
        <v>47</v>
      </c>
      <c r="B23" s="1">
        <v>87.0</v>
      </c>
      <c r="C23" s="1">
        <v>36.0</v>
      </c>
      <c r="D23" s="1">
        <v>18.0</v>
      </c>
      <c r="E23" s="1">
        <v>0.0</v>
      </c>
      <c r="F23" s="1">
        <v>0.0</v>
      </c>
      <c r="G23" s="1">
        <v>0.0</v>
      </c>
      <c r="H23" s="1">
        <v>0.0</v>
      </c>
      <c r="I23" s="1">
        <v>17.0</v>
      </c>
      <c r="J23" s="1">
        <v>1.0</v>
      </c>
      <c r="K23" s="1">
        <v>0.0</v>
      </c>
      <c r="L23" s="1">
        <v>0.0</v>
      </c>
      <c r="M23" s="1">
        <v>0.0</v>
      </c>
      <c r="N23" s="1">
        <v>0.0</v>
      </c>
      <c r="O23" s="1">
        <v>2.0</v>
      </c>
      <c r="P23" s="1">
        <v>0.0</v>
      </c>
      <c r="Q23" s="1">
        <v>1.0</v>
      </c>
      <c r="R23" s="1">
        <v>1.1</v>
      </c>
      <c r="S23">
        <f t="shared" si="3"/>
        <v>0.2068965517</v>
      </c>
      <c r="T23" t="str">
        <f t="shared" si="4"/>
        <v/>
      </c>
      <c r="U23" t="str">
        <f t="shared" si="5"/>
        <v/>
      </c>
      <c r="V23" t="str">
        <f t="shared" si="6"/>
        <v/>
      </c>
      <c r="W23" t="str">
        <f t="shared" si="7"/>
        <v/>
      </c>
      <c r="X23" t="str">
        <f t="shared" si="8"/>
        <v/>
      </c>
      <c r="Y23">
        <f t="shared" si="9"/>
        <v>0.9444444444</v>
      </c>
      <c r="Z23" t="str">
        <f t="shared" si="10"/>
        <v/>
      </c>
    </row>
    <row r="24">
      <c r="A24" s="1" t="s">
        <v>48</v>
      </c>
      <c r="B24" s="1">
        <v>111.0</v>
      </c>
      <c r="C24" s="1">
        <v>59.0</v>
      </c>
      <c r="D24" s="1">
        <v>29.0</v>
      </c>
      <c r="E24" s="1">
        <v>5.0</v>
      </c>
      <c r="F24" s="1">
        <v>3.0</v>
      </c>
      <c r="G24" s="1">
        <v>2.0</v>
      </c>
      <c r="H24" s="1">
        <v>2.0</v>
      </c>
      <c r="I24" s="1">
        <v>27.0</v>
      </c>
      <c r="J24" s="1">
        <v>2.0</v>
      </c>
      <c r="K24" s="1">
        <v>0.0</v>
      </c>
      <c r="L24" s="1">
        <v>0.0</v>
      </c>
      <c r="M24" s="1">
        <v>0.0</v>
      </c>
      <c r="N24" s="1">
        <v>0.0</v>
      </c>
      <c r="O24" s="1">
        <v>1.0</v>
      </c>
      <c r="P24" s="1">
        <v>0.0</v>
      </c>
      <c r="Q24" s="1">
        <v>0.0</v>
      </c>
      <c r="R24" s="1">
        <v>1.1</v>
      </c>
      <c r="S24">
        <f t="shared" si="3"/>
        <v>0.2612612613</v>
      </c>
      <c r="T24">
        <f t="shared" si="4"/>
        <v>0.625</v>
      </c>
      <c r="U24">
        <f t="shared" si="5"/>
        <v>0.5</v>
      </c>
      <c r="V24" t="str">
        <f t="shared" si="6"/>
        <v/>
      </c>
      <c r="W24" t="str">
        <f t="shared" si="7"/>
        <v/>
      </c>
      <c r="X24">
        <f t="shared" si="8"/>
        <v>0.5384615385</v>
      </c>
      <c r="Y24">
        <f t="shared" si="9"/>
        <v>0.9310344828</v>
      </c>
      <c r="Z24" t="str">
        <f t="shared" si="10"/>
        <v/>
      </c>
    </row>
    <row r="25">
      <c r="A25" s="1" t="s">
        <v>49</v>
      </c>
      <c r="B25" s="1">
        <v>75.0</v>
      </c>
      <c r="C25" s="1">
        <v>24.0</v>
      </c>
      <c r="D25" s="1">
        <v>14.0</v>
      </c>
      <c r="E25" s="1">
        <v>0.0</v>
      </c>
      <c r="F25" s="1">
        <v>0.0</v>
      </c>
      <c r="G25" s="1">
        <v>0.0</v>
      </c>
      <c r="H25" s="1">
        <v>0.0</v>
      </c>
      <c r="I25" s="1">
        <v>12.0</v>
      </c>
      <c r="J25" s="1">
        <v>2.0</v>
      </c>
      <c r="K25" s="1">
        <v>0.0</v>
      </c>
      <c r="L25" s="1">
        <v>0.0</v>
      </c>
      <c r="M25" s="1">
        <v>0.0</v>
      </c>
      <c r="N25" s="1">
        <v>0.0</v>
      </c>
      <c r="O25" s="1">
        <v>1.0</v>
      </c>
      <c r="P25" s="1">
        <v>0.0</v>
      </c>
      <c r="Q25" s="1">
        <v>0.0</v>
      </c>
      <c r="R25" s="1">
        <v>1.1</v>
      </c>
      <c r="S25">
        <f t="shared" si="3"/>
        <v>0.1866666667</v>
      </c>
      <c r="T25" t="str">
        <f t="shared" si="4"/>
        <v/>
      </c>
      <c r="U25" t="str">
        <f t="shared" si="5"/>
        <v/>
      </c>
      <c r="V25" t="str">
        <f t="shared" si="6"/>
        <v/>
      </c>
      <c r="W25" t="str">
        <f t="shared" si="7"/>
        <v/>
      </c>
      <c r="X25" t="str">
        <f t="shared" si="8"/>
        <v/>
      </c>
      <c r="Y25">
        <f t="shared" si="9"/>
        <v>0.8571428571</v>
      </c>
      <c r="Z25" t="str">
        <f t="shared" si="10"/>
        <v/>
      </c>
    </row>
    <row r="26">
      <c r="A26" s="1" t="s">
        <v>50</v>
      </c>
      <c r="B26" s="1">
        <v>723.0</v>
      </c>
      <c r="C26" s="1">
        <v>122.0</v>
      </c>
      <c r="D26" s="1">
        <v>58.0</v>
      </c>
      <c r="E26" s="1">
        <v>1.0</v>
      </c>
      <c r="F26" s="1">
        <v>14.0</v>
      </c>
      <c r="G26" s="1">
        <v>0.0</v>
      </c>
      <c r="H26" s="1">
        <v>1.0</v>
      </c>
      <c r="I26" s="1">
        <v>42.0</v>
      </c>
      <c r="J26" s="1">
        <v>16.0</v>
      </c>
      <c r="K26" s="1">
        <v>0.0</v>
      </c>
      <c r="L26" s="1">
        <v>0.0</v>
      </c>
      <c r="M26" s="1">
        <v>0.0</v>
      </c>
      <c r="N26" s="1">
        <v>0.0</v>
      </c>
      <c r="O26" s="1">
        <v>3.0</v>
      </c>
      <c r="P26" s="1">
        <v>0.0</v>
      </c>
      <c r="Q26" s="1">
        <v>0.0</v>
      </c>
      <c r="R26" s="1">
        <v>1.1</v>
      </c>
      <c r="S26">
        <f t="shared" si="3"/>
        <v>0.08022130014</v>
      </c>
      <c r="T26">
        <f t="shared" si="4"/>
        <v>0.06666666667</v>
      </c>
      <c r="U26" t="str">
        <f t="shared" si="5"/>
        <v/>
      </c>
      <c r="V26" t="str">
        <f t="shared" si="6"/>
        <v/>
      </c>
      <c r="W26" t="str">
        <f t="shared" si="7"/>
        <v/>
      </c>
      <c r="X26">
        <f t="shared" si="8"/>
        <v>0.05263157895</v>
      </c>
      <c r="Y26">
        <f t="shared" si="9"/>
        <v>0.724137931</v>
      </c>
      <c r="Z26" t="str">
        <f t="shared" si="10"/>
        <v/>
      </c>
    </row>
    <row r="27">
      <c r="A27" s="1" t="s">
        <v>51</v>
      </c>
      <c r="B27" s="1">
        <v>656.0</v>
      </c>
      <c r="C27" s="1">
        <v>130.0</v>
      </c>
      <c r="D27" s="1">
        <v>57.0</v>
      </c>
      <c r="E27" s="1">
        <v>0.0</v>
      </c>
      <c r="F27" s="1">
        <v>15.0</v>
      </c>
      <c r="G27" s="1">
        <v>0.0</v>
      </c>
      <c r="H27" s="1">
        <v>1.0</v>
      </c>
      <c r="I27" s="1">
        <v>39.0</v>
      </c>
      <c r="J27" s="1">
        <v>18.0</v>
      </c>
      <c r="K27" s="1">
        <v>0.0</v>
      </c>
      <c r="L27" s="1">
        <v>0.0</v>
      </c>
      <c r="M27" s="1">
        <v>0.0</v>
      </c>
      <c r="N27" s="1">
        <v>0.0</v>
      </c>
      <c r="O27" s="1">
        <v>2.0</v>
      </c>
      <c r="P27" s="1">
        <v>0.0</v>
      </c>
      <c r="Q27" s="1">
        <v>0.0</v>
      </c>
      <c r="R27" s="1">
        <v>1.1</v>
      </c>
      <c r="S27">
        <f t="shared" si="3"/>
        <v>0.0868902439</v>
      </c>
      <c r="T27" t="str">
        <f t="shared" si="4"/>
        <v/>
      </c>
      <c r="U27" t="str">
        <f t="shared" si="5"/>
        <v/>
      </c>
      <c r="V27" t="str">
        <f t="shared" si="6"/>
        <v/>
      </c>
      <c r="W27" t="str">
        <f t="shared" si="7"/>
        <v/>
      </c>
      <c r="X27" t="str">
        <f t="shared" si="8"/>
        <v/>
      </c>
      <c r="Y27">
        <f t="shared" si="9"/>
        <v>0.6842105263</v>
      </c>
      <c r="Z27" t="str">
        <f t="shared" si="10"/>
        <v/>
      </c>
    </row>
    <row r="28">
      <c r="A28" s="1" t="s">
        <v>52</v>
      </c>
      <c r="B28" s="1">
        <v>729.0</v>
      </c>
      <c r="C28" s="1">
        <v>128.0</v>
      </c>
      <c r="D28" s="1">
        <v>57.0</v>
      </c>
      <c r="E28" s="1">
        <v>0.0</v>
      </c>
      <c r="F28" s="1">
        <v>15.0</v>
      </c>
      <c r="G28" s="1">
        <v>0.0</v>
      </c>
      <c r="H28" s="1">
        <v>1.0</v>
      </c>
      <c r="I28" s="1">
        <v>40.0</v>
      </c>
      <c r="J28" s="1">
        <v>17.0</v>
      </c>
      <c r="K28" s="1">
        <v>0.0</v>
      </c>
      <c r="L28" s="1">
        <v>0.0</v>
      </c>
      <c r="M28" s="1">
        <v>0.0</v>
      </c>
      <c r="N28" s="1">
        <v>0.0</v>
      </c>
      <c r="O28" s="1">
        <v>2.0</v>
      </c>
      <c r="P28" s="1">
        <v>0.0</v>
      </c>
      <c r="Q28" s="1">
        <v>0.0</v>
      </c>
      <c r="R28" s="1">
        <v>1.1</v>
      </c>
      <c r="S28">
        <f t="shared" si="3"/>
        <v>0.07818930041</v>
      </c>
      <c r="T28" t="str">
        <f t="shared" si="4"/>
        <v/>
      </c>
      <c r="U28" t="str">
        <f t="shared" si="5"/>
        <v/>
      </c>
      <c r="V28" t="str">
        <f t="shared" si="6"/>
        <v/>
      </c>
      <c r="W28" t="str">
        <f t="shared" si="7"/>
        <v/>
      </c>
      <c r="X28" t="str">
        <f t="shared" si="8"/>
        <v/>
      </c>
      <c r="Y28">
        <f t="shared" si="9"/>
        <v>0.701754386</v>
      </c>
      <c r="Z28" t="str">
        <f t="shared" si="10"/>
        <v/>
      </c>
    </row>
    <row r="29">
      <c r="A29" s="1" t="s">
        <v>53</v>
      </c>
      <c r="B29" s="1">
        <v>701.0</v>
      </c>
      <c r="C29" s="1">
        <v>125.0</v>
      </c>
      <c r="D29" s="1">
        <v>57.0</v>
      </c>
      <c r="E29" s="1">
        <v>0.0</v>
      </c>
      <c r="F29" s="1">
        <v>15.0</v>
      </c>
      <c r="G29" s="1">
        <v>0.0</v>
      </c>
      <c r="H29" s="1">
        <v>1.0</v>
      </c>
      <c r="I29" s="1">
        <v>40.0</v>
      </c>
      <c r="J29" s="1">
        <v>17.0</v>
      </c>
      <c r="K29" s="1">
        <v>0.0</v>
      </c>
      <c r="L29" s="1">
        <v>0.0</v>
      </c>
      <c r="M29" s="1">
        <v>0.0</v>
      </c>
      <c r="N29" s="1">
        <v>0.0</v>
      </c>
      <c r="O29" s="1">
        <v>2.0</v>
      </c>
      <c r="P29" s="1">
        <v>0.0</v>
      </c>
      <c r="Q29" s="1">
        <v>0.0</v>
      </c>
      <c r="R29" s="1">
        <v>1.1</v>
      </c>
      <c r="S29">
        <f t="shared" si="3"/>
        <v>0.08131241084</v>
      </c>
      <c r="T29" t="str">
        <f t="shared" si="4"/>
        <v/>
      </c>
      <c r="U29" t="str">
        <f t="shared" si="5"/>
        <v/>
      </c>
      <c r="V29" t="str">
        <f t="shared" si="6"/>
        <v/>
      </c>
      <c r="W29" t="str">
        <f t="shared" si="7"/>
        <v/>
      </c>
      <c r="X29" t="str">
        <f t="shared" si="8"/>
        <v/>
      </c>
      <c r="Y29">
        <f t="shared" si="9"/>
        <v>0.701754386</v>
      </c>
      <c r="Z29" t="str">
        <f t="shared" si="10"/>
        <v/>
      </c>
    </row>
    <row r="30">
      <c r="A30" s="1" t="s">
        <v>54</v>
      </c>
      <c r="B30" s="1">
        <v>83.0</v>
      </c>
      <c r="C30" s="1">
        <v>32.0</v>
      </c>
      <c r="D30" s="1">
        <v>14.0</v>
      </c>
      <c r="E30" s="1">
        <v>0.0</v>
      </c>
      <c r="F30" s="1">
        <v>0.0</v>
      </c>
      <c r="G30" s="1">
        <v>0.0</v>
      </c>
      <c r="H30" s="1">
        <v>0.0</v>
      </c>
      <c r="I30" s="1">
        <v>12.0</v>
      </c>
      <c r="J30" s="1">
        <v>2.0</v>
      </c>
      <c r="K30" s="1">
        <v>0.0</v>
      </c>
      <c r="L30" s="1">
        <v>0.0</v>
      </c>
      <c r="M30" s="1">
        <v>0.0</v>
      </c>
      <c r="N30" s="1">
        <v>0.0</v>
      </c>
      <c r="O30" s="1">
        <v>2.0</v>
      </c>
      <c r="P30" s="1">
        <v>0.0</v>
      </c>
      <c r="Q30" s="1">
        <v>1.0</v>
      </c>
      <c r="R30" s="1">
        <v>1.1</v>
      </c>
      <c r="S30">
        <f t="shared" si="3"/>
        <v>0.1686746988</v>
      </c>
      <c r="T30" t="str">
        <f t="shared" si="4"/>
        <v/>
      </c>
      <c r="U30" t="str">
        <f t="shared" si="5"/>
        <v/>
      </c>
      <c r="V30" t="str">
        <f t="shared" si="6"/>
        <v/>
      </c>
      <c r="W30" t="str">
        <f t="shared" si="7"/>
        <v/>
      </c>
      <c r="X30" t="str">
        <f t="shared" si="8"/>
        <v/>
      </c>
      <c r="Y30">
        <f t="shared" si="9"/>
        <v>0.8571428571</v>
      </c>
      <c r="Z30" t="str">
        <f t="shared" si="10"/>
        <v/>
      </c>
    </row>
    <row r="31">
      <c r="A31" s="1" t="s">
        <v>55</v>
      </c>
      <c r="B31" s="1">
        <v>1220.0</v>
      </c>
      <c r="C31" s="1">
        <v>188.0</v>
      </c>
      <c r="D31" s="1">
        <v>91.0</v>
      </c>
      <c r="E31" s="1">
        <v>0.0</v>
      </c>
      <c r="F31" s="1">
        <v>1.0</v>
      </c>
      <c r="G31" s="1">
        <v>18.0</v>
      </c>
      <c r="H31" s="1">
        <v>1.0</v>
      </c>
      <c r="I31" s="1">
        <v>70.0</v>
      </c>
      <c r="J31" s="1">
        <v>21.0</v>
      </c>
      <c r="K31" s="1">
        <v>0.0</v>
      </c>
      <c r="L31" s="1">
        <v>20.0</v>
      </c>
      <c r="M31" s="1">
        <v>0.0</v>
      </c>
      <c r="N31" s="1">
        <v>0.0</v>
      </c>
      <c r="O31" s="1">
        <v>1.0</v>
      </c>
      <c r="P31" s="1">
        <v>0.0</v>
      </c>
      <c r="Q31" s="1">
        <v>0.0</v>
      </c>
      <c r="R31" s="1">
        <v>1.1</v>
      </c>
      <c r="S31">
        <f t="shared" si="3"/>
        <v>0.07459016393</v>
      </c>
      <c r="T31" t="str">
        <f t="shared" si="4"/>
        <v/>
      </c>
      <c r="U31">
        <f t="shared" si="5"/>
        <v>0.9473684211</v>
      </c>
      <c r="V31" t="str">
        <f t="shared" si="6"/>
        <v/>
      </c>
      <c r="W31" t="str">
        <f t="shared" si="7"/>
        <v/>
      </c>
      <c r="X31">
        <f t="shared" si="8"/>
        <v>0.8571428571</v>
      </c>
      <c r="Y31">
        <f t="shared" si="9"/>
        <v>0.7692307692</v>
      </c>
      <c r="Z31">
        <f t="shared" si="10"/>
        <v>0</v>
      </c>
    </row>
    <row r="32">
      <c r="A32" s="1" t="s">
        <v>56</v>
      </c>
      <c r="B32" s="1">
        <v>10398.0</v>
      </c>
      <c r="C32" s="1">
        <v>7290.0</v>
      </c>
      <c r="D32" s="1">
        <v>4108.0</v>
      </c>
      <c r="E32" s="1">
        <v>0.0</v>
      </c>
      <c r="F32" s="1">
        <v>1.0</v>
      </c>
      <c r="G32" s="1">
        <v>1022.0</v>
      </c>
      <c r="H32" s="1">
        <v>1.0</v>
      </c>
      <c r="I32" s="1">
        <v>4074.0</v>
      </c>
      <c r="J32" s="1">
        <v>34.0</v>
      </c>
      <c r="K32" s="1">
        <v>930.0</v>
      </c>
      <c r="L32" s="1">
        <v>94.0</v>
      </c>
      <c r="M32" s="1">
        <v>0.0</v>
      </c>
      <c r="N32" s="1">
        <v>0.0</v>
      </c>
      <c r="O32" s="1">
        <v>1.0</v>
      </c>
      <c r="P32" s="1">
        <v>0.0</v>
      </c>
      <c r="Q32" s="1">
        <v>0.0</v>
      </c>
      <c r="R32" s="1">
        <v>1.1</v>
      </c>
      <c r="S32">
        <f t="shared" si="3"/>
        <v>0.3950759761</v>
      </c>
      <c r="T32" t="str">
        <f t="shared" si="4"/>
        <v/>
      </c>
      <c r="U32">
        <f t="shared" si="5"/>
        <v>0.9990224829</v>
      </c>
      <c r="V32" t="str">
        <f t="shared" si="6"/>
        <v/>
      </c>
      <c r="W32" t="str">
        <f t="shared" si="7"/>
        <v/>
      </c>
      <c r="X32">
        <f t="shared" si="8"/>
        <v>0.9970731707</v>
      </c>
      <c r="Y32">
        <f t="shared" si="9"/>
        <v>0.9917234664</v>
      </c>
      <c r="Z32">
        <f t="shared" si="10"/>
        <v>0.908203125</v>
      </c>
    </row>
    <row r="33">
      <c r="A33" s="1" t="s">
        <v>57</v>
      </c>
      <c r="B33" s="1">
        <v>128.0</v>
      </c>
      <c r="C33" s="1">
        <v>52.0</v>
      </c>
      <c r="D33" s="1">
        <v>25.0</v>
      </c>
      <c r="E33" s="1">
        <v>0.0</v>
      </c>
      <c r="F33" s="1">
        <v>1.0</v>
      </c>
      <c r="G33" s="1">
        <v>0.0</v>
      </c>
      <c r="H33" s="1">
        <v>1.0</v>
      </c>
      <c r="I33" s="1">
        <v>23.0</v>
      </c>
      <c r="J33" s="1">
        <v>2.0</v>
      </c>
      <c r="K33" s="1">
        <v>3.0</v>
      </c>
      <c r="L33" s="1">
        <v>1.0</v>
      </c>
      <c r="M33" s="1">
        <v>0.0</v>
      </c>
      <c r="N33" s="1">
        <v>0.0</v>
      </c>
      <c r="O33" s="1">
        <v>1.0</v>
      </c>
      <c r="P33" s="1">
        <v>0.0</v>
      </c>
      <c r="Q33" s="1">
        <v>0.0</v>
      </c>
      <c r="R33" s="1">
        <v>1.1</v>
      </c>
      <c r="S33">
        <f t="shared" si="3"/>
        <v>0.1953125</v>
      </c>
      <c r="T33" t="str">
        <f t="shared" si="4"/>
        <v/>
      </c>
      <c r="U33" t="str">
        <f t="shared" si="5"/>
        <v/>
      </c>
      <c r="V33" t="str">
        <f t="shared" si="6"/>
        <v/>
      </c>
      <c r="W33" t="str">
        <f t="shared" si="7"/>
        <v/>
      </c>
      <c r="X33" t="str">
        <f t="shared" si="8"/>
        <v/>
      </c>
      <c r="Y33">
        <f t="shared" si="9"/>
        <v>0.92</v>
      </c>
      <c r="Z33">
        <f t="shared" si="10"/>
        <v>0.75</v>
      </c>
    </row>
    <row r="34">
      <c r="A34" s="1" t="s">
        <v>58</v>
      </c>
      <c r="B34" s="1">
        <v>109.0</v>
      </c>
      <c r="C34" s="1">
        <v>33.0</v>
      </c>
      <c r="D34" s="1">
        <v>18.0</v>
      </c>
      <c r="E34" s="1">
        <v>1.0</v>
      </c>
      <c r="F34" s="1">
        <v>0.0</v>
      </c>
      <c r="G34" s="1">
        <v>0.0</v>
      </c>
      <c r="H34" s="1">
        <v>0.0</v>
      </c>
      <c r="I34" s="1">
        <v>16.0</v>
      </c>
      <c r="J34" s="1">
        <v>2.0</v>
      </c>
      <c r="K34" s="1">
        <v>1.0</v>
      </c>
      <c r="L34" s="1">
        <v>1.0</v>
      </c>
      <c r="M34" s="1">
        <v>0.0</v>
      </c>
      <c r="N34" s="1">
        <v>0.0</v>
      </c>
      <c r="O34" s="1">
        <v>1.0</v>
      </c>
      <c r="P34" s="1">
        <v>0.0</v>
      </c>
      <c r="Q34" s="1">
        <v>0.0</v>
      </c>
      <c r="R34" s="1">
        <v>1.1</v>
      </c>
      <c r="S34">
        <f t="shared" si="3"/>
        <v>0.1651376147</v>
      </c>
      <c r="T34">
        <f t="shared" si="4"/>
        <v>1</v>
      </c>
      <c r="U34" t="str">
        <f t="shared" si="5"/>
        <v/>
      </c>
      <c r="V34" t="str">
        <f t="shared" si="6"/>
        <v/>
      </c>
      <c r="W34" t="str">
        <f t="shared" si="7"/>
        <v/>
      </c>
      <c r="X34">
        <f t="shared" si="8"/>
        <v>0.5</v>
      </c>
      <c r="Y34">
        <f t="shared" si="9"/>
        <v>0.8888888889</v>
      </c>
      <c r="Z34">
        <f t="shared" si="10"/>
        <v>0.5</v>
      </c>
    </row>
    <row r="35">
      <c r="A35" s="1" t="s">
        <v>59</v>
      </c>
      <c r="B35" s="1">
        <v>101.0</v>
      </c>
      <c r="C35" s="1">
        <v>25.0</v>
      </c>
      <c r="D35" s="1">
        <v>13.0</v>
      </c>
      <c r="E35" s="1">
        <v>0.0</v>
      </c>
      <c r="F35" s="1">
        <v>0.0</v>
      </c>
      <c r="G35" s="1">
        <v>0.0</v>
      </c>
      <c r="H35" s="1">
        <v>0.0</v>
      </c>
      <c r="I35" s="1">
        <v>11.0</v>
      </c>
      <c r="J35" s="1">
        <v>2.0</v>
      </c>
      <c r="K35" s="1">
        <v>1.0</v>
      </c>
      <c r="L35" s="1">
        <v>1.0</v>
      </c>
      <c r="M35" s="1">
        <v>0.0</v>
      </c>
      <c r="N35" s="1">
        <v>0.0</v>
      </c>
      <c r="O35" s="1">
        <v>1.0</v>
      </c>
      <c r="P35" s="1">
        <v>0.0</v>
      </c>
      <c r="Q35" s="1">
        <v>0.0</v>
      </c>
      <c r="R35" s="1">
        <v>1.1</v>
      </c>
      <c r="S35">
        <f t="shared" si="3"/>
        <v>0.1287128713</v>
      </c>
      <c r="T35" t="str">
        <f t="shared" si="4"/>
        <v/>
      </c>
      <c r="U35" t="str">
        <f t="shared" si="5"/>
        <v/>
      </c>
      <c r="V35" t="str">
        <f t="shared" si="6"/>
        <v/>
      </c>
      <c r="W35" t="str">
        <f t="shared" si="7"/>
        <v/>
      </c>
      <c r="X35" t="str">
        <f t="shared" si="8"/>
        <v/>
      </c>
      <c r="Y35">
        <f t="shared" si="9"/>
        <v>0.8461538462</v>
      </c>
      <c r="Z35">
        <f t="shared" si="10"/>
        <v>0.5</v>
      </c>
    </row>
    <row r="36">
      <c r="A36" s="1" t="s">
        <v>60</v>
      </c>
      <c r="B36" s="1">
        <v>753.0</v>
      </c>
      <c r="C36" s="1">
        <v>127.0</v>
      </c>
      <c r="D36" s="1">
        <v>57.0</v>
      </c>
      <c r="E36" s="1">
        <v>0.0</v>
      </c>
      <c r="F36" s="1">
        <v>15.0</v>
      </c>
      <c r="G36" s="1">
        <v>0.0</v>
      </c>
      <c r="H36" s="1">
        <v>1.0</v>
      </c>
      <c r="I36" s="1">
        <v>36.0</v>
      </c>
      <c r="J36" s="1">
        <v>21.0</v>
      </c>
      <c r="K36" s="1">
        <v>0.0</v>
      </c>
      <c r="L36" s="1">
        <v>0.0</v>
      </c>
      <c r="M36" s="1">
        <v>0.0</v>
      </c>
      <c r="N36" s="1">
        <v>0.0</v>
      </c>
      <c r="O36" s="1">
        <v>2.0</v>
      </c>
      <c r="P36" s="1">
        <v>0.0</v>
      </c>
      <c r="Q36" s="1">
        <v>0.0</v>
      </c>
      <c r="R36" s="1">
        <v>1.1</v>
      </c>
      <c r="S36">
        <f t="shared" si="3"/>
        <v>0.07569721116</v>
      </c>
      <c r="T36" t="str">
        <f t="shared" si="4"/>
        <v/>
      </c>
      <c r="U36" t="str">
        <f t="shared" si="5"/>
        <v/>
      </c>
      <c r="V36" t="str">
        <f t="shared" si="6"/>
        <v/>
      </c>
      <c r="W36" t="str">
        <f t="shared" si="7"/>
        <v/>
      </c>
      <c r="X36" t="str">
        <f t="shared" si="8"/>
        <v/>
      </c>
      <c r="Y36">
        <f t="shared" si="9"/>
        <v>0.6315789474</v>
      </c>
      <c r="Z36" t="str">
        <f t="shared" si="10"/>
        <v/>
      </c>
    </row>
    <row r="37">
      <c r="A37" s="1" t="s">
        <v>61</v>
      </c>
      <c r="B37" s="1">
        <v>435.0</v>
      </c>
      <c r="C37" s="1">
        <v>77.0</v>
      </c>
      <c r="D37" s="1">
        <v>49.0</v>
      </c>
      <c r="E37" s="1">
        <v>0.0</v>
      </c>
      <c r="F37" s="1">
        <v>0.0</v>
      </c>
      <c r="G37" s="1">
        <v>0.0</v>
      </c>
      <c r="H37" s="1">
        <v>0.0</v>
      </c>
      <c r="I37" s="1">
        <v>45.0</v>
      </c>
      <c r="J37" s="1">
        <v>4.0</v>
      </c>
      <c r="K37" s="1">
        <v>15.0</v>
      </c>
      <c r="L37" s="1">
        <v>7.0</v>
      </c>
      <c r="M37" s="1">
        <v>0.0</v>
      </c>
      <c r="N37" s="1">
        <v>0.0</v>
      </c>
      <c r="O37" s="1">
        <v>1.0</v>
      </c>
      <c r="P37" s="1">
        <v>0.0</v>
      </c>
      <c r="Q37" s="1">
        <v>0.0</v>
      </c>
      <c r="R37" s="1">
        <v>1.1</v>
      </c>
      <c r="S37">
        <f t="shared" si="3"/>
        <v>0.1126436782</v>
      </c>
      <c r="T37" t="str">
        <f t="shared" si="4"/>
        <v/>
      </c>
      <c r="U37" t="str">
        <f t="shared" si="5"/>
        <v/>
      </c>
      <c r="V37" t="str">
        <f t="shared" si="6"/>
        <v/>
      </c>
      <c r="W37" t="str">
        <f t="shared" si="7"/>
        <v/>
      </c>
      <c r="X37" t="str">
        <f t="shared" si="8"/>
        <v/>
      </c>
      <c r="Y37">
        <f t="shared" si="9"/>
        <v>0.9183673469</v>
      </c>
      <c r="Z37">
        <f t="shared" si="10"/>
        <v>0.6818181818</v>
      </c>
    </row>
    <row r="38">
      <c r="A38" s="1" t="s">
        <v>62</v>
      </c>
      <c r="B38" s="1">
        <v>308.0</v>
      </c>
      <c r="C38" s="1">
        <v>62.0</v>
      </c>
      <c r="D38" s="1">
        <v>42.0</v>
      </c>
      <c r="E38" s="1">
        <v>0.0</v>
      </c>
      <c r="F38" s="1">
        <v>0.0</v>
      </c>
      <c r="G38" s="1">
        <v>0.0</v>
      </c>
      <c r="H38" s="1">
        <v>0.0</v>
      </c>
      <c r="I38" s="1">
        <v>40.0</v>
      </c>
      <c r="J38" s="1">
        <v>2.0</v>
      </c>
      <c r="K38" s="1">
        <v>14.0</v>
      </c>
      <c r="L38" s="1">
        <v>5.0</v>
      </c>
      <c r="M38" s="1">
        <v>0.0</v>
      </c>
      <c r="N38" s="1">
        <v>0.0</v>
      </c>
      <c r="O38" s="1">
        <v>1.0</v>
      </c>
      <c r="P38" s="1">
        <v>0.0</v>
      </c>
      <c r="Q38" s="1">
        <v>0.0</v>
      </c>
      <c r="R38" s="1">
        <v>1.1</v>
      </c>
      <c r="S38">
        <f t="shared" si="3"/>
        <v>0.1363636364</v>
      </c>
      <c r="T38" t="str">
        <f t="shared" si="4"/>
        <v/>
      </c>
      <c r="U38" t="str">
        <f t="shared" si="5"/>
        <v/>
      </c>
      <c r="V38" t="str">
        <f t="shared" si="6"/>
        <v/>
      </c>
      <c r="W38" t="str">
        <f t="shared" si="7"/>
        <v/>
      </c>
      <c r="X38" t="str">
        <f t="shared" si="8"/>
        <v/>
      </c>
      <c r="Y38">
        <f t="shared" si="9"/>
        <v>0.9523809524</v>
      </c>
      <c r="Z38">
        <f t="shared" si="10"/>
        <v>0.7368421053</v>
      </c>
    </row>
    <row r="39">
      <c r="A39" s="1" t="s">
        <v>63</v>
      </c>
      <c r="B39" s="1">
        <v>9868.0</v>
      </c>
      <c r="C39" s="1">
        <v>7349.0</v>
      </c>
      <c r="D39" s="1">
        <v>4178.0</v>
      </c>
      <c r="E39" s="1">
        <v>0.0</v>
      </c>
      <c r="F39" s="1">
        <v>1.0</v>
      </c>
      <c r="G39" s="1">
        <v>1022.0</v>
      </c>
      <c r="H39" s="1">
        <v>1.0</v>
      </c>
      <c r="I39" s="1">
        <v>4156.0</v>
      </c>
      <c r="J39" s="1">
        <v>22.0</v>
      </c>
      <c r="K39" s="1">
        <v>945.0</v>
      </c>
      <c r="L39" s="1">
        <v>80.0</v>
      </c>
      <c r="M39" s="1">
        <v>0.0</v>
      </c>
      <c r="N39" s="1">
        <v>0.0</v>
      </c>
      <c r="O39" s="1">
        <v>1.0</v>
      </c>
      <c r="P39" s="1">
        <v>0.0</v>
      </c>
      <c r="Q39" s="1">
        <v>0.0</v>
      </c>
      <c r="R39" s="1">
        <v>1.1</v>
      </c>
      <c r="S39">
        <f t="shared" si="3"/>
        <v>0.4233887313</v>
      </c>
      <c r="T39" t="str">
        <f t="shared" si="4"/>
        <v/>
      </c>
      <c r="U39">
        <f t="shared" si="5"/>
        <v>0.9990224829</v>
      </c>
      <c r="V39" t="str">
        <f t="shared" si="6"/>
        <v/>
      </c>
      <c r="W39" t="str">
        <f t="shared" si="7"/>
        <v/>
      </c>
      <c r="X39">
        <f t="shared" si="8"/>
        <v>0.9970731707</v>
      </c>
      <c r="Y39">
        <f t="shared" si="9"/>
        <v>0.9947343226</v>
      </c>
      <c r="Z39">
        <f t="shared" si="10"/>
        <v>0.9219512195</v>
      </c>
    </row>
    <row r="40">
      <c r="A40" s="1" t="s">
        <v>64</v>
      </c>
      <c r="B40" s="1">
        <v>414.0</v>
      </c>
      <c r="C40" s="1">
        <v>287.0</v>
      </c>
      <c r="D40" s="1">
        <v>70.0</v>
      </c>
      <c r="E40" s="1">
        <v>0.0</v>
      </c>
      <c r="F40" s="1">
        <v>0.0</v>
      </c>
      <c r="G40" s="1">
        <v>0.0</v>
      </c>
      <c r="H40" s="1">
        <v>0.0</v>
      </c>
      <c r="I40" s="1">
        <v>68.0</v>
      </c>
      <c r="J40" s="1">
        <v>2.0</v>
      </c>
      <c r="K40" s="1">
        <v>0.0</v>
      </c>
      <c r="L40" s="1">
        <v>0.0</v>
      </c>
      <c r="M40" s="1">
        <v>0.0</v>
      </c>
      <c r="N40" s="1">
        <v>0.0</v>
      </c>
      <c r="O40" s="1">
        <v>1.0</v>
      </c>
      <c r="P40" s="1">
        <v>0.0</v>
      </c>
      <c r="Q40" s="1">
        <v>0.0</v>
      </c>
      <c r="R40" s="1">
        <v>1.1</v>
      </c>
      <c r="S40">
        <f t="shared" si="3"/>
        <v>0.1690821256</v>
      </c>
      <c r="T40" t="str">
        <f t="shared" si="4"/>
        <v/>
      </c>
      <c r="U40" t="str">
        <f t="shared" si="5"/>
        <v/>
      </c>
      <c r="V40" t="str">
        <f t="shared" si="6"/>
        <v/>
      </c>
      <c r="W40" t="str">
        <f t="shared" si="7"/>
        <v/>
      </c>
      <c r="X40" t="str">
        <f t="shared" si="8"/>
        <v/>
      </c>
      <c r="Y40">
        <f t="shared" si="9"/>
        <v>0.9714285714</v>
      </c>
      <c r="Z40" t="str">
        <f t="shared" si="10"/>
        <v/>
      </c>
    </row>
    <row r="41">
      <c r="A41" s="1" t="s">
        <v>65</v>
      </c>
      <c r="B41" s="1">
        <v>138.0</v>
      </c>
      <c r="C41" s="1">
        <v>83.0</v>
      </c>
      <c r="D41" s="1">
        <v>25.0</v>
      </c>
      <c r="E41" s="1">
        <v>0.0</v>
      </c>
      <c r="F41" s="1">
        <v>0.0</v>
      </c>
      <c r="G41" s="1">
        <v>0.0</v>
      </c>
      <c r="H41" s="1">
        <v>0.0</v>
      </c>
      <c r="I41" s="1">
        <v>24.0</v>
      </c>
      <c r="J41" s="1">
        <v>1.0</v>
      </c>
      <c r="K41" s="1">
        <v>0.0</v>
      </c>
      <c r="L41" s="1">
        <v>0.0</v>
      </c>
      <c r="M41" s="1">
        <v>0.0</v>
      </c>
      <c r="N41" s="1">
        <v>0.0</v>
      </c>
      <c r="O41" s="1">
        <v>1.0</v>
      </c>
      <c r="P41" s="1">
        <v>0.0</v>
      </c>
      <c r="Q41" s="1">
        <v>0.0</v>
      </c>
      <c r="R41" s="1">
        <v>1.1</v>
      </c>
      <c r="S41">
        <f t="shared" si="3"/>
        <v>0.1811594203</v>
      </c>
      <c r="T41" t="str">
        <f t="shared" si="4"/>
        <v/>
      </c>
      <c r="U41" t="str">
        <f t="shared" si="5"/>
        <v/>
      </c>
      <c r="V41" t="str">
        <f t="shared" si="6"/>
        <v/>
      </c>
      <c r="W41" t="str">
        <f t="shared" si="7"/>
        <v/>
      </c>
      <c r="X41" t="str">
        <f t="shared" si="8"/>
        <v/>
      </c>
      <c r="Y41">
        <f t="shared" si="9"/>
        <v>0.96</v>
      </c>
      <c r="Z41" t="str">
        <f t="shared" si="10"/>
        <v/>
      </c>
    </row>
    <row r="42">
      <c r="A42" s="1" t="s">
        <v>66</v>
      </c>
      <c r="B42" s="1">
        <v>47.0</v>
      </c>
      <c r="C42" s="1">
        <v>16.0</v>
      </c>
      <c r="D42" s="1">
        <v>10.0</v>
      </c>
      <c r="E42" s="1">
        <v>0.0</v>
      </c>
      <c r="F42" s="1">
        <v>0.0</v>
      </c>
      <c r="G42" s="1">
        <v>0.0</v>
      </c>
      <c r="H42" s="1">
        <v>0.0</v>
      </c>
      <c r="I42" s="1">
        <v>9.0</v>
      </c>
      <c r="J42" s="1">
        <v>1.0</v>
      </c>
      <c r="K42" s="1">
        <v>0.0</v>
      </c>
      <c r="L42" s="1">
        <v>0.0</v>
      </c>
      <c r="M42" s="1">
        <v>0.0</v>
      </c>
      <c r="N42" s="1">
        <v>0.0</v>
      </c>
      <c r="O42" s="1">
        <v>1.0</v>
      </c>
      <c r="P42" s="1">
        <v>0.0</v>
      </c>
      <c r="Q42" s="1">
        <v>0.0</v>
      </c>
      <c r="R42" s="1">
        <v>1.1</v>
      </c>
      <c r="S42">
        <f t="shared" si="3"/>
        <v>0.2127659574</v>
      </c>
      <c r="T42" t="str">
        <f t="shared" si="4"/>
        <v/>
      </c>
      <c r="U42" t="str">
        <f t="shared" si="5"/>
        <v/>
      </c>
      <c r="V42" t="str">
        <f t="shared" si="6"/>
        <v/>
      </c>
      <c r="W42" t="str">
        <f t="shared" si="7"/>
        <v/>
      </c>
      <c r="X42" t="str">
        <f t="shared" si="8"/>
        <v/>
      </c>
      <c r="Y42">
        <f t="shared" si="9"/>
        <v>0.9</v>
      </c>
      <c r="Z42" t="str">
        <f t="shared" si="10"/>
        <v/>
      </c>
    </row>
    <row r="43">
      <c r="A43" s="1" t="s">
        <v>67</v>
      </c>
      <c r="B43" s="1">
        <v>250044.0</v>
      </c>
      <c r="C43" s="1">
        <v>249967.0</v>
      </c>
      <c r="D43" s="1">
        <v>249903.0</v>
      </c>
      <c r="E43" s="1">
        <v>0.0</v>
      </c>
      <c r="F43" s="1">
        <v>0.0</v>
      </c>
      <c r="G43" s="1">
        <v>0.0</v>
      </c>
      <c r="H43" s="1">
        <v>0.0</v>
      </c>
      <c r="I43" s="1">
        <v>249901.0</v>
      </c>
      <c r="J43" s="1">
        <v>2.0</v>
      </c>
      <c r="K43" s="1">
        <v>0.0</v>
      </c>
      <c r="L43" s="1">
        <v>0.0</v>
      </c>
      <c r="M43" s="1">
        <v>0.0</v>
      </c>
      <c r="N43" s="1">
        <v>0.0</v>
      </c>
      <c r="O43" s="1">
        <v>4.0</v>
      </c>
      <c r="P43" s="1">
        <v>124935.0</v>
      </c>
      <c r="Q43" s="1">
        <v>4.0</v>
      </c>
      <c r="R43" s="1">
        <v>1.1</v>
      </c>
      <c r="S43">
        <f t="shared" si="3"/>
        <v>0.9994360992</v>
      </c>
      <c r="T43" t="str">
        <f t="shared" si="4"/>
        <v/>
      </c>
      <c r="U43" t="str">
        <f t="shared" si="5"/>
        <v/>
      </c>
      <c r="V43" t="str">
        <f t="shared" si="6"/>
        <v/>
      </c>
      <c r="W43">
        <f t="shared" si="7"/>
        <v>0.9999679844</v>
      </c>
      <c r="X43">
        <f t="shared" si="8"/>
        <v>0.9999359708</v>
      </c>
      <c r="Y43">
        <f t="shared" si="9"/>
        <v>0.9999919969</v>
      </c>
      <c r="Z43" t="str">
        <f t="shared" si="10"/>
        <v/>
      </c>
    </row>
    <row r="44">
      <c r="A44" s="1" t="s">
        <v>68</v>
      </c>
      <c r="B44" s="1">
        <v>1500056.0</v>
      </c>
      <c r="C44" s="1">
        <v>1499954.0</v>
      </c>
      <c r="D44" s="1">
        <v>1499686.0</v>
      </c>
      <c r="E44" s="1">
        <v>5.0</v>
      </c>
      <c r="F44" s="1">
        <v>1.0</v>
      </c>
      <c r="G44" s="1">
        <v>0.0</v>
      </c>
      <c r="H44" s="1">
        <v>0.0</v>
      </c>
      <c r="I44" s="1">
        <v>1499684.0</v>
      </c>
      <c r="J44" s="1">
        <v>2.0</v>
      </c>
      <c r="K44" s="1">
        <v>0.0</v>
      </c>
      <c r="L44" s="1">
        <v>0.0</v>
      </c>
      <c r="M44" s="1">
        <v>0.0</v>
      </c>
      <c r="N44" s="1">
        <v>0.0</v>
      </c>
      <c r="O44" s="1">
        <v>4.0</v>
      </c>
      <c r="P44" s="1">
        <v>749801.0</v>
      </c>
      <c r="Q44" s="1">
        <v>4.0</v>
      </c>
      <c r="R44" s="1">
        <v>1.1</v>
      </c>
      <c r="S44">
        <f t="shared" si="3"/>
        <v>0.9997533425</v>
      </c>
      <c r="T44">
        <f t="shared" si="4"/>
        <v>0.8333333333</v>
      </c>
      <c r="U44" t="str">
        <f t="shared" si="5"/>
        <v/>
      </c>
      <c r="V44" t="str">
        <f t="shared" si="6"/>
        <v/>
      </c>
      <c r="W44">
        <f t="shared" si="7"/>
        <v>0.9999946653</v>
      </c>
      <c r="X44">
        <f t="shared" si="8"/>
        <v>0.999987997</v>
      </c>
      <c r="Y44">
        <f t="shared" si="9"/>
        <v>0.9999986664</v>
      </c>
      <c r="Z44" t="str">
        <f t="shared" si="10"/>
        <v/>
      </c>
    </row>
    <row r="45">
      <c r="A45" s="1" t="s">
        <v>69</v>
      </c>
      <c r="B45" s="1">
        <v>86.0</v>
      </c>
      <c r="C45" s="1">
        <v>33.0</v>
      </c>
      <c r="D45" s="1">
        <v>24.0</v>
      </c>
      <c r="E45" s="1">
        <v>0.0</v>
      </c>
      <c r="F45" s="1">
        <v>0.0</v>
      </c>
      <c r="G45" s="1">
        <v>0.0</v>
      </c>
      <c r="H45" s="1">
        <v>0.0</v>
      </c>
      <c r="I45" s="1">
        <v>23.0</v>
      </c>
      <c r="J45" s="1">
        <v>1.0</v>
      </c>
      <c r="K45" s="1">
        <v>0.0</v>
      </c>
      <c r="L45" s="1">
        <v>0.0</v>
      </c>
      <c r="M45" s="1">
        <v>0.0</v>
      </c>
      <c r="N45" s="1">
        <v>0.0</v>
      </c>
      <c r="O45" s="1">
        <v>1.0</v>
      </c>
      <c r="P45" s="1">
        <v>0.0</v>
      </c>
      <c r="Q45" s="1">
        <v>0.0</v>
      </c>
      <c r="R45" s="1">
        <v>1.1</v>
      </c>
      <c r="S45">
        <f t="shared" si="3"/>
        <v>0.2790697674</v>
      </c>
      <c r="T45" t="str">
        <f t="shared" si="4"/>
        <v/>
      </c>
      <c r="U45" t="str">
        <f t="shared" si="5"/>
        <v/>
      </c>
      <c r="V45" t="str">
        <f t="shared" si="6"/>
        <v/>
      </c>
      <c r="W45" t="str">
        <f t="shared" si="7"/>
        <v/>
      </c>
      <c r="X45" t="str">
        <f t="shared" si="8"/>
        <v/>
      </c>
      <c r="Y45">
        <f t="shared" si="9"/>
        <v>0.9583333333</v>
      </c>
      <c r="Z45" t="str">
        <f t="shared" si="10"/>
        <v/>
      </c>
    </row>
    <row r="46">
      <c r="A46" s="1" t="s">
        <v>70</v>
      </c>
      <c r="B46" s="1">
        <v>125.0</v>
      </c>
      <c r="C46" s="1">
        <v>49.0</v>
      </c>
      <c r="D46" s="1">
        <v>38.0</v>
      </c>
      <c r="E46" s="1">
        <v>0.0</v>
      </c>
      <c r="F46" s="1">
        <v>0.0</v>
      </c>
      <c r="G46" s="1">
        <v>0.0</v>
      </c>
      <c r="H46" s="1">
        <v>0.0</v>
      </c>
      <c r="I46" s="1">
        <v>36.0</v>
      </c>
      <c r="J46" s="1">
        <v>2.0</v>
      </c>
      <c r="K46" s="1">
        <v>0.0</v>
      </c>
      <c r="L46" s="1">
        <v>0.0</v>
      </c>
      <c r="M46" s="1">
        <v>0.0</v>
      </c>
      <c r="N46" s="1">
        <v>0.0</v>
      </c>
      <c r="O46" s="1">
        <v>1.0</v>
      </c>
      <c r="P46" s="1">
        <v>0.0</v>
      </c>
      <c r="Q46" s="1">
        <v>0.0</v>
      </c>
      <c r="R46" s="1">
        <v>1.1</v>
      </c>
      <c r="S46">
        <f t="shared" si="3"/>
        <v>0.304</v>
      </c>
      <c r="T46" t="str">
        <f t="shared" si="4"/>
        <v/>
      </c>
      <c r="U46" t="str">
        <f t="shared" si="5"/>
        <v/>
      </c>
      <c r="V46" t="str">
        <f t="shared" si="6"/>
        <v/>
      </c>
      <c r="W46" t="str">
        <f t="shared" si="7"/>
        <v/>
      </c>
      <c r="X46" t="str">
        <f t="shared" si="8"/>
        <v/>
      </c>
      <c r="Y46">
        <f t="shared" si="9"/>
        <v>0.9473684211</v>
      </c>
      <c r="Z46" t="str">
        <f t="shared" si="10"/>
        <v/>
      </c>
    </row>
    <row r="47">
      <c r="A47" s="1" t="s">
        <v>71</v>
      </c>
      <c r="B47" s="1">
        <v>48.0</v>
      </c>
      <c r="C47" s="1">
        <v>16.0</v>
      </c>
      <c r="D47" s="1">
        <v>12.0</v>
      </c>
      <c r="E47" s="1">
        <v>0.0</v>
      </c>
      <c r="F47" s="1">
        <v>0.0</v>
      </c>
      <c r="G47" s="1">
        <v>0.0</v>
      </c>
      <c r="H47" s="1">
        <v>0.0</v>
      </c>
      <c r="I47" s="1">
        <v>11.0</v>
      </c>
      <c r="J47" s="1">
        <v>1.0</v>
      </c>
      <c r="K47" s="1">
        <v>0.0</v>
      </c>
      <c r="L47" s="1">
        <v>0.0</v>
      </c>
      <c r="M47" s="1">
        <v>0.0</v>
      </c>
      <c r="N47" s="1">
        <v>0.0</v>
      </c>
      <c r="O47" s="1">
        <v>1.0</v>
      </c>
      <c r="P47" s="1">
        <v>0.0</v>
      </c>
      <c r="Q47" s="1">
        <v>0.0</v>
      </c>
      <c r="R47" s="1">
        <v>1.1</v>
      </c>
      <c r="S47">
        <f t="shared" si="3"/>
        <v>0.25</v>
      </c>
      <c r="T47" t="str">
        <f t="shared" si="4"/>
        <v/>
      </c>
      <c r="U47" t="str">
        <f t="shared" si="5"/>
        <v/>
      </c>
      <c r="V47" t="str">
        <f t="shared" si="6"/>
        <v/>
      </c>
      <c r="W47" t="str">
        <f t="shared" si="7"/>
        <v/>
      </c>
      <c r="X47" t="str">
        <f t="shared" si="8"/>
        <v/>
      </c>
      <c r="Y47">
        <f t="shared" si="9"/>
        <v>0.9166666667</v>
      </c>
      <c r="Z47" t="str">
        <f t="shared" si="10"/>
        <v/>
      </c>
    </row>
    <row r="48">
      <c r="A48" s="1" t="s">
        <v>72</v>
      </c>
      <c r="B48" s="1">
        <v>125.0</v>
      </c>
      <c r="C48" s="1">
        <v>49.0</v>
      </c>
      <c r="D48" s="1">
        <v>38.0</v>
      </c>
      <c r="E48" s="1">
        <v>0.0</v>
      </c>
      <c r="F48" s="1">
        <v>0.0</v>
      </c>
      <c r="G48" s="1">
        <v>0.0</v>
      </c>
      <c r="H48" s="1">
        <v>0.0</v>
      </c>
      <c r="I48" s="1">
        <v>36.0</v>
      </c>
      <c r="J48" s="1">
        <v>2.0</v>
      </c>
      <c r="K48" s="1">
        <v>0.0</v>
      </c>
      <c r="L48" s="1">
        <v>0.0</v>
      </c>
      <c r="M48" s="1">
        <v>0.0</v>
      </c>
      <c r="N48" s="1">
        <v>0.0</v>
      </c>
      <c r="O48" s="1">
        <v>1.0</v>
      </c>
      <c r="P48" s="1">
        <v>0.0</v>
      </c>
      <c r="Q48" s="1">
        <v>0.0</v>
      </c>
      <c r="R48" s="1">
        <v>1.1</v>
      </c>
      <c r="S48">
        <f t="shared" si="3"/>
        <v>0.304</v>
      </c>
      <c r="T48" t="str">
        <f t="shared" si="4"/>
        <v/>
      </c>
      <c r="U48" t="str">
        <f t="shared" si="5"/>
        <v/>
      </c>
      <c r="V48" t="str">
        <f t="shared" si="6"/>
        <v/>
      </c>
      <c r="W48" t="str">
        <f t="shared" si="7"/>
        <v/>
      </c>
      <c r="X48" t="str">
        <f t="shared" si="8"/>
        <v/>
      </c>
      <c r="Y48">
        <f t="shared" si="9"/>
        <v>0.9473684211</v>
      </c>
      <c r="Z48" t="str">
        <f t="shared" si="10"/>
        <v/>
      </c>
    </row>
    <row r="49">
      <c r="A49" s="1" t="s">
        <v>73</v>
      </c>
      <c r="B49" s="1">
        <v>86.0</v>
      </c>
      <c r="C49" s="1">
        <v>33.0</v>
      </c>
      <c r="D49" s="1">
        <v>24.0</v>
      </c>
      <c r="E49" s="1">
        <v>0.0</v>
      </c>
      <c r="F49" s="1">
        <v>0.0</v>
      </c>
      <c r="G49" s="1">
        <v>0.0</v>
      </c>
      <c r="H49" s="1">
        <v>0.0</v>
      </c>
      <c r="I49" s="1">
        <v>23.0</v>
      </c>
      <c r="J49" s="1">
        <v>1.0</v>
      </c>
      <c r="K49" s="1">
        <v>0.0</v>
      </c>
      <c r="L49" s="1">
        <v>0.0</v>
      </c>
      <c r="M49" s="1">
        <v>0.0</v>
      </c>
      <c r="N49" s="1">
        <v>0.0</v>
      </c>
      <c r="O49" s="1">
        <v>1.0</v>
      </c>
      <c r="P49" s="1">
        <v>0.0</v>
      </c>
      <c r="Q49" s="1">
        <v>0.0</v>
      </c>
      <c r="R49" s="1">
        <v>1.1</v>
      </c>
      <c r="S49">
        <f t="shared" si="3"/>
        <v>0.2790697674</v>
      </c>
      <c r="T49" t="str">
        <f t="shared" si="4"/>
        <v/>
      </c>
      <c r="U49" t="str">
        <f t="shared" si="5"/>
        <v/>
      </c>
      <c r="V49" t="str">
        <f t="shared" si="6"/>
        <v/>
      </c>
      <c r="W49" t="str">
        <f t="shared" si="7"/>
        <v/>
      </c>
      <c r="X49" t="str">
        <f t="shared" si="8"/>
        <v/>
      </c>
      <c r="Y49">
        <f t="shared" si="9"/>
        <v>0.9583333333</v>
      </c>
      <c r="Z49" t="str">
        <f t="shared" si="10"/>
        <v/>
      </c>
    </row>
    <row r="50">
      <c r="A50" s="1" t="s">
        <v>74</v>
      </c>
      <c r="B50" s="1">
        <v>86.0</v>
      </c>
      <c r="C50" s="1">
        <v>33.0</v>
      </c>
      <c r="D50" s="1">
        <v>24.0</v>
      </c>
      <c r="E50" s="1">
        <v>0.0</v>
      </c>
      <c r="F50" s="1">
        <v>0.0</v>
      </c>
      <c r="G50" s="1">
        <v>0.0</v>
      </c>
      <c r="H50" s="1">
        <v>0.0</v>
      </c>
      <c r="I50" s="1">
        <v>23.0</v>
      </c>
      <c r="J50" s="1">
        <v>1.0</v>
      </c>
      <c r="K50" s="1">
        <v>0.0</v>
      </c>
      <c r="L50" s="1">
        <v>0.0</v>
      </c>
      <c r="M50" s="1">
        <v>0.0</v>
      </c>
      <c r="N50" s="1">
        <v>0.0</v>
      </c>
      <c r="O50" s="1">
        <v>1.0</v>
      </c>
      <c r="P50" s="1">
        <v>0.0</v>
      </c>
      <c r="Q50" s="1">
        <v>0.0</v>
      </c>
      <c r="R50" s="1">
        <v>1.1</v>
      </c>
      <c r="S50">
        <f t="shared" si="3"/>
        <v>0.2790697674</v>
      </c>
      <c r="T50" t="str">
        <f t="shared" si="4"/>
        <v/>
      </c>
      <c r="U50" t="str">
        <f t="shared" si="5"/>
        <v/>
      </c>
      <c r="V50" t="str">
        <f t="shared" si="6"/>
        <v/>
      </c>
      <c r="W50" t="str">
        <f t="shared" si="7"/>
        <v/>
      </c>
      <c r="X50" t="str">
        <f t="shared" si="8"/>
        <v/>
      </c>
      <c r="Y50">
        <f t="shared" si="9"/>
        <v>0.9583333333</v>
      </c>
      <c r="Z50" t="str">
        <f t="shared" si="10"/>
        <v/>
      </c>
    </row>
    <row r="51">
      <c r="A51" s="1" t="s">
        <v>75</v>
      </c>
      <c r="B51" s="1">
        <v>86.0</v>
      </c>
      <c r="C51" s="1">
        <v>33.0</v>
      </c>
      <c r="D51" s="1">
        <v>24.0</v>
      </c>
      <c r="E51" s="1">
        <v>0.0</v>
      </c>
      <c r="F51" s="1">
        <v>0.0</v>
      </c>
      <c r="G51" s="1">
        <v>0.0</v>
      </c>
      <c r="H51" s="1">
        <v>0.0</v>
      </c>
      <c r="I51" s="1">
        <v>23.0</v>
      </c>
      <c r="J51" s="1">
        <v>1.0</v>
      </c>
      <c r="K51" s="1">
        <v>0.0</v>
      </c>
      <c r="L51" s="1">
        <v>0.0</v>
      </c>
      <c r="M51" s="1">
        <v>0.0</v>
      </c>
      <c r="N51" s="1">
        <v>0.0</v>
      </c>
      <c r="O51" s="1">
        <v>1.0</v>
      </c>
      <c r="P51" s="1">
        <v>0.0</v>
      </c>
      <c r="Q51" s="1">
        <v>0.0</v>
      </c>
      <c r="R51" s="1">
        <v>1.1</v>
      </c>
      <c r="S51">
        <f t="shared" si="3"/>
        <v>0.2790697674</v>
      </c>
      <c r="T51" t="str">
        <f t="shared" si="4"/>
        <v/>
      </c>
      <c r="U51" t="str">
        <f t="shared" si="5"/>
        <v/>
      </c>
      <c r="V51" t="str">
        <f t="shared" si="6"/>
        <v/>
      </c>
      <c r="W51" t="str">
        <f t="shared" si="7"/>
        <v/>
      </c>
      <c r="X51" t="str">
        <f t="shared" si="8"/>
        <v/>
      </c>
      <c r="Y51">
        <f t="shared" si="9"/>
        <v>0.9583333333</v>
      </c>
      <c r="Z51" t="str">
        <f t="shared" si="10"/>
        <v/>
      </c>
    </row>
    <row r="52">
      <c r="A52" s="1" t="s">
        <v>76</v>
      </c>
      <c r="B52" s="1">
        <v>125.0</v>
      </c>
      <c r="C52" s="1">
        <v>49.0</v>
      </c>
      <c r="D52" s="1">
        <v>38.0</v>
      </c>
      <c r="E52" s="1">
        <v>0.0</v>
      </c>
      <c r="F52" s="1">
        <v>0.0</v>
      </c>
      <c r="G52" s="1">
        <v>0.0</v>
      </c>
      <c r="H52" s="1">
        <v>0.0</v>
      </c>
      <c r="I52" s="1">
        <v>36.0</v>
      </c>
      <c r="J52" s="1">
        <v>2.0</v>
      </c>
      <c r="K52" s="1">
        <v>0.0</v>
      </c>
      <c r="L52" s="1">
        <v>0.0</v>
      </c>
      <c r="M52" s="1">
        <v>0.0</v>
      </c>
      <c r="N52" s="1">
        <v>0.0</v>
      </c>
      <c r="O52" s="1">
        <v>1.0</v>
      </c>
      <c r="P52" s="1">
        <v>0.0</v>
      </c>
      <c r="Q52" s="1">
        <v>0.0</v>
      </c>
      <c r="R52" s="1">
        <v>1.1</v>
      </c>
      <c r="S52">
        <f t="shared" si="3"/>
        <v>0.304</v>
      </c>
      <c r="T52" t="str">
        <f t="shared" si="4"/>
        <v/>
      </c>
      <c r="U52" t="str">
        <f t="shared" si="5"/>
        <v/>
      </c>
      <c r="V52" t="str">
        <f t="shared" si="6"/>
        <v/>
      </c>
      <c r="W52" t="str">
        <f t="shared" si="7"/>
        <v/>
      </c>
      <c r="X52" t="str">
        <f t="shared" si="8"/>
        <v/>
      </c>
      <c r="Y52">
        <f t="shared" si="9"/>
        <v>0.9473684211</v>
      </c>
      <c r="Z52" t="str">
        <f t="shared" si="10"/>
        <v/>
      </c>
    </row>
    <row r="53">
      <c r="A53" s="1" t="s">
        <v>77</v>
      </c>
      <c r="B53" s="1">
        <v>125.0</v>
      </c>
      <c r="C53" s="1">
        <v>49.0</v>
      </c>
      <c r="D53" s="1">
        <v>38.0</v>
      </c>
      <c r="E53" s="1">
        <v>0.0</v>
      </c>
      <c r="F53" s="1">
        <v>0.0</v>
      </c>
      <c r="G53" s="1">
        <v>0.0</v>
      </c>
      <c r="H53" s="1">
        <v>0.0</v>
      </c>
      <c r="I53" s="1">
        <v>36.0</v>
      </c>
      <c r="J53" s="1">
        <v>2.0</v>
      </c>
      <c r="K53" s="1">
        <v>0.0</v>
      </c>
      <c r="L53" s="1">
        <v>0.0</v>
      </c>
      <c r="M53" s="1">
        <v>0.0</v>
      </c>
      <c r="N53" s="1">
        <v>0.0</v>
      </c>
      <c r="O53" s="1">
        <v>1.0</v>
      </c>
      <c r="P53" s="1">
        <v>0.0</v>
      </c>
      <c r="Q53" s="1">
        <v>0.0</v>
      </c>
      <c r="R53" s="1">
        <v>1.1</v>
      </c>
      <c r="S53">
        <f t="shared" si="3"/>
        <v>0.304</v>
      </c>
      <c r="T53" t="str">
        <f t="shared" si="4"/>
        <v/>
      </c>
      <c r="U53" t="str">
        <f t="shared" si="5"/>
        <v/>
      </c>
      <c r="V53" t="str">
        <f t="shared" si="6"/>
        <v/>
      </c>
      <c r="W53" t="str">
        <f t="shared" si="7"/>
        <v/>
      </c>
      <c r="X53" t="str">
        <f t="shared" si="8"/>
        <v/>
      </c>
      <c r="Y53">
        <f t="shared" si="9"/>
        <v>0.9473684211</v>
      </c>
      <c r="Z53" t="str">
        <f t="shared" si="10"/>
        <v/>
      </c>
    </row>
    <row r="54">
      <c r="A54" s="1" t="s">
        <v>78</v>
      </c>
      <c r="B54" s="1">
        <v>125.0</v>
      </c>
      <c r="C54" s="1">
        <v>49.0</v>
      </c>
      <c r="D54" s="1">
        <v>38.0</v>
      </c>
      <c r="E54" s="1">
        <v>0.0</v>
      </c>
      <c r="F54" s="1">
        <v>0.0</v>
      </c>
      <c r="G54" s="1">
        <v>0.0</v>
      </c>
      <c r="H54" s="1">
        <v>0.0</v>
      </c>
      <c r="I54" s="1">
        <v>36.0</v>
      </c>
      <c r="J54" s="1">
        <v>2.0</v>
      </c>
      <c r="K54" s="1">
        <v>0.0</v>
      </c>
      <c r="L54" s="1">
        <v>0.0</v>
      </c>
      <c r="M54" s="1">
        <v>0.0</v>
      </c>
      <c r="N54" s="1">
        <v>0.0</v>
      </c>
      <c r="O54" s="1">
        <v>1.0</v>
      </c>
      <c r="P54" s="1">
        <v>0.0</v>
      </c>
      <c r="Q54" s="1">
        <v>0.0</v>
      </c>
      <c r="R54" s="1">
        <v>1.1</v>
      </c>
      <c r="S54">
        <f t="shared" si="3"/>
        <v>0.304</v>
      </c>
      <c r="T54" t="str">
        <f t="shared" si="4"/>
        <v/>
      </c>
      <c r="U54" t="str">
        <f t="shared" si="5"/>
        <v/>
      </c>
      <c r="V54" t="str">
        <f t="shared" si="6"/>
        <v/>
      </c>
      <c r="W54" t="str">
        <f t="shared" si="7"/>
        <v/>
      </c>
      <c r="X54" t="str">
        <f t="shared" si="8"/>
        <v/>
      </c>
      <c r="Y54">
        <f t="shared" si="9"/>
        <v>0.9473684211</v>
      </c>
      <c r="Z54" t="str">
        <f t="shared" si="10"/>
        <v/>
      </c>
    </row>
    <row r="55">
      <c r="A55" s="1" t="s">
        <v>79</v>
      </c>
      <c r="B55" s="1">
        <v>82.0</v>
      </c>
      <c r="C55" s="1">
        <v>31.0</v>
      </c>
      <c r="D55" s="1">
        <v>20.0</v>
      </c>
      <c r="E55" s="1">
        <v>0.0</v>
      </c>
      <c r="F55" s="1">
        <v>0.0</v>
      </c>
      <c r="G55" s="1">
        <v>0.0</v>
      </c>
      <c r="H55" s="1">
        <v>0.0</v>
      </c>
      <c r="I55" s="1">
        <v>19.0</v>
      </c>
      <c r="J55" s="1">
        <v>1.0</v>
      </c>
      <c r="K55" s="1">
        <v>0.0</v>
      </c>
      <c r="L55" s="1">
        <v>0.0</v>
      </c>
      <c r="M55" s="1">
        <v>0.0</v>
      </c>
      <c r="N55" s="1">
        <v>0.0</v>
      </c>
      <c r="O55" s="1">
        <v>1.0</v>
      </c>
      <c r="P55" s="1">
        <v>0.0</v>
      </c>
      <c r="Q55" s="1">
        <v>0.0</v>
      </c>
      <c r="R55" s="1">
        <v>1.1</v>
      </c>
      <c r="S55">
        <f t="shared" si="3"/>
        <v>0.243902439</v>
      </c>
      <c r="T55" t="str">
        <f t="shared" si="4"/>
        <v/>
      </c>
      <c r="U55" t="str">
        <f t="shared" si="5"/>
        <v/>
      </c>
      <c r="V55" t="str">
        <f t="shared" si="6"/>
        <v/>
      </c>
      <c r="W55" t="str">
        <f t="shared" si="7"/>
        <v/>
      </c>
      <c r="X55" t="str">
        <f t="shared" si="8"/>
        <v/>
      </c>
      <c r="Y55">
        <f t="shared" si="9"/>
        <v>0.95</v>
      </c>
      <c r="Z55" t="str">
        <f t="shared" si="10"/>
        <v/>
      </c>
    </row>
    <row r="56">
      <c r="A56" s="1" t="s">
        <v>80</v>
      </c>
      <c r="B56" s="1">
        <v>82.0</v>
      </c>
      <c r="C56" s="1">
        <v>31.0</v>
      </c>
      <c r="D56" s="1">
        <v>20.0</v>
      </c>
      <c r="E56" s="1">
        <v>0.0</v>
      </c>
      <c r="F56" s="1">
        <v>0.0</v>
      </c>
      <c r="G56" s="1">
        <v>0.0</v>
      </c>
      <c r="H56" s="1">
        <v>0.0</v>
      </c>
      <c r="I56" s="1">
        <v>19.0</v>
      </c>
      <c r="J56" s="1">
        <v>1.0</v>
      </c>
      <c r="K56" s="1">
        <v>0.0</v>
      </c>
      <c r="L56" s="1">
        <v>0.0</v>
      </c>
      <c r="M56" s="1">
        <v>0.0</v>
      </c>
      <c r="N56" s="1">
        <v>0.0</v>
      </c>
      <c r="O56" s="1">
        <v>1.0</v>
      </c>
      <c r="P56" s="1">
        <v>0.0</v>
      </c>
      <c r="Q56" s="1">
        <v>0.0</v>
      </c>
      <c r="R56" s="1">
        <v>1.1</v>
      </c>
      <c r="S56">
        <f t="shared" si="3"/>
        <v>0.243902439</v>
      </c>
      <c r="T56" t="str">
        <f t="shared" si="4"/>
        <v/>
      </c>
      <c r="U56" t="str">
        <f t="shared" si="5"/>
        <v/>
      </c>
      <c r="V56" t="str">
        <f t="shared" si="6"/>
        <v/>
      </c>
      <c r="W56" t="str">
        <f t="shared" si="7"/>
        <v/>
      </c>
      <c r="X56" t="str">
        <f t="shared" si="8"/>
        <v/>
      </c>
      <c r="Y56">
        <f t="shared" si="9"/>
        <v>0.95</v>
      </c>
      <c r="Z56" t="str">
        <f t="shared" si="10"/>
        <v/>
      </c>
    </row>
    <row r="57">
      <c r="A57" s="1" t="s">
        <v>81</v>
      </c>
      <c r="B57" s="1">
        <v>82.0</v>
      </c>
      <c r="C57" s="1">
        <v>31.0</v>
      </c>
      <c r="D57" s="1">
        <v>20.0</v>
      </c>
      <c r="E57" s="1">
        <v>0.0</v>
      </c>
      <c r="F57" s="1">
        <v>0.0</v>
      </c>
      <c r="G57" s="1">
        <v>0.0</v>
      </c>
      <c r="H57" s="1">
        <v>0.0</v>
      </c>
      <c r="I57" s="1">
        <v>19.0</v>
      </c>
      <c r="J57" s="1">
        <v>1.0</v>
      </c>
      <c r="K57" s="1">
        <v>0.0</v>
      </c>
      <c r="L57" s="1">
        <v>0.0</v>
      </c>
      <c r="M57" s="1">
        <v>0.0</v>
      </c>
      <c r="N57" s="1">
        <v>0.0</v>
      </c>
      <c r="O57" s="1">
        <v>1.0</v>
      </c>
      <c r="P57" s="1">
        <v>0.0</v>
      </c>
      <c r="Q57" s="1">
        <v>0.0</v>
      </c>
      <c r="R57" s="1">
        <v>1.1</v>
      </c>
      <c r="S57">
        <f t="shared" si="3"/>
        <v>0.243902439</v>
      </c>
      <c r="T57" t="str">
        <f t="shared" si="4"/>
        <v/>
      </c>
      <c r="U57" t="str">
        <f t="shared" si="5"/>
        <v/>
      </c>
      <c r="V57" t="str">
        <f t="shared" si="6"/>
        <v/>
      </c>
      <c r="W57" t="str">
        <f t="shared" si="7"/>
        <v/>
      </c>
      <c r="X57" t="str">
        <f t="shared" si="8"/>
        <v/>
      </c>
      <c r="Y57">
        <f t="shared" si="9"/>
        <v>0.95</v>
      </c>
      <c r="Z57" t="str">
        <f t="shared" si="10"/>
        <v/>
      </c>
    </row>
    <row r="58">
      <c r="A58" s="1" t="s">
        <v>82</v>
      </c>
      <c r="B58" s="1">
        <v>125.0</v>
      </c>
      <c r="C58" s="1">
        <v>49.0</v>
      </c>
      <c r="D58" s="1">
        <v>38.0</v>
      </c>
      <c r="E58" s="1">
        <v>0.0</v>
      </c>
      <c r="F58" s="1">
        <v>0.0</v>
      </c>
      <c r="G58" s="1">
        <v>0.0</v>
      </c>
      <c r="H58" s="1">
        <v>0.0</v>
      </c>
      <c r="I58" s="1">
        <v>36.0</v>
      </c>
      <c r="J58" s="1">
        <v>2.0</v>
      </c>
      <c r="K58" s="1">
        <v>0.0</v>
      </c>
      <c r="L58" s="1">
        <v>0.0</v>
      </c>
      <c r="M58" s="1">
        <v>0.0</v>
      </c>
      <c r="N58" s="1">
        <v>0.0</v>
      </c>
      <c r="O58" s="1">
        <v>1.0</v>
      </c>
      <c r="P58" s="1">
        <v>0.0</v>
      </c>
      <c r="Q58" s="1">
        <v>0.0</v>
      </c>
      <c r="R58" s="1">
        <v>1.1</v>
      </c>
      <c r="S58">
        <f t="shared" si="3"/>
        <v>0.304</v>
      </c>
      <c r="T58" t="str">
        <f t="shared" si="4"/>
        <v/>
      </c>
      <c r="U58" t="str">
        <f t="shared" si="5"/>
        <v/>
      </c>
      <c r="V58" t="str">
        <f t="shared" si="6"/>
        <v/>
      </c>
      <c r="W58" t="str">
        <f t="shared" si="7"/>
        <v/>
      </c>
      <c r="X58" t="str">
        <f t="shared" si="8"/>
        <v/>
      </c>
      <c r="Y58">
        <f t="shared" si="9"/>
        <v>0.9473684211</v>
      </c>
      <c r="Z58" t="str">
        <f t="shared" si="10"/>
        <v/>
      </c>
    </row>
    <row r="59">
      <c r="A59" s="1" t="s">
        <v>83</v>
      </c>
      <c r="B59" s="1">
        <v>125.0</v>
      </c>
      <c r="C59" s="1">
        <v>49.0</v>
      </c>
      <c r="D59" s="1">
        <v>38.0</v>
      </c>
      <c r="E59" s="1">
        <v>0.0</v>
      </c>
      <c r="F59" s="1">
        <v>0.0</v>
      </c>
      <c r="G59" s="1">
        <v>0.0</v>
      </c>
      <c r="H59" s="1">
        <v>0.0</v>
      </c>
      <c r="I59" s="1">
        <v>36.0</v>
      </c>
      <c r="J59" s="1">
        <v>2.0</v>
      </c>
      <c r="K59" s="1">
        <v>0.0</v>
      </c>
      <c r="L59" s="1">
        <v>0.0</v>
      </c>
      <c r="M59" s="1">
        <v>0.0</v>
      </c>
      <c r="N59" s="1">
        <v>0.0</v>
      </c>
      <c r="O59" s="1">
        <v>1.0</v>
      </c>
      <c r="P59" s="1">
        <v>0.0</v>
      </c>
      <c r="Q59" s="1">
        <v>0.0</v>
      </c>
      <c r="R59" s="1">
        <v>1.1</v>
      </c>
      <c r="S59">
        <f t="shared" si="3"/>
        <v>0.304</v>
      </c>
      <c r="T59" t="str">
        <f t="shared" si="4"/>
        <v/>
      </c>
      <c r="U59" t="str">
        <f t="shared" si="5"/>
        <v/>
      </c>
      <c r="V59" t="str">
        <f t="shared" si="6"/>
        <v/>
      </c>
      <c r="W59" t="str">
        <f t="shared" si="7"/>
        <v/>
      </c>
      <c r="X59" t="str">
        <f t="shared" si="8"/>
        <v/>
      </c>
      <c r="Y59">
        <f t="shared" si="9"/>
        <v>0.9473684211</v>
      </c>
      <c r="Z59" t="str">
        <f t="shared" si="10"/>
        <v/>
      </c>
    </row>
    <row r="60">
      <c r="A60" s="1" t="s">
        <v>84</v>
      </c>
      <c r="B60" s="1">
        <v>125.0</v>
      </c>
      <c r="C60" s="1">
        <v>49.0</v>
      </c>
      <c r="D60" s="1">
        <v>38.0</v>
      </c>
      <c r="E60" s="1">
        <v>0.0</v>
      </c>
      <c r="F60" s="1">
        <v>0.0</v>
      </c>
      <c r="G60" s="1">
        <v>0.0</v>
      </c>
      <c r="H60" s="1">
        <v>0.0</v>
      </c>
      <c r="I60" s="1">
        <v>36.0</v>
      </c>
      <c r="J60" s="1">
        <v>2.0</v>
      </c>
      <c r="K60" s="1">
        <v>0.0</v>
      </c>
      <c r="L60" s="1">
        <v>0.0</v>
      </c>
      <c r="M60" s="1">
        <v>0.0</v>
      </c>
      <c r="N60" s="1">
        <v>0.0</v>
      </c>
      <c r="O60" s="1">
        <v>1.0</v>
      </c>
      <c r="P60" s="1">
        <v>0.0</v>
      </c>
      <c r="Q60" s="1">
        <v>0.0</v>
      </c>
      <c r="R60" s="1">
        <v>1.1</v>
      </c>
      <c r="S60">
        <f t="shared" si="3"/>
        <v>0.304</v>
      </c>
      <c r="T60" t="str">
        <f t="shared" si="4"/>
        <v/>
      </c>
      <c r="U60" t="str">
        <f t="shared" si="5"/>
        <v/>
      </c>
      <c r="V60" t="str">
        <f t="shared" si="6"/>
        <v/>
      </c>
      <c r="W60" t="str">
        <f t="shared" si="7"/>
        <v/>
      </c>
      <c r="X60" t="str">
        <f t="shared" si="8"/>
        <v/>
      </c>
      <c r="Y60">
        <f t="shared" si="9"/>
        <v>0.9473684211</v>
      </c>
      <c r="Z60" t="str">
        <f t="shared" si="10"/>
        <v/>
      </c>
    </row>
    <row r="61">
      <c r="A61" s="1" t="s">
        <v>85</v>
      </c>
      <c r="B61" s="1">
        <v>86.0</v>
      </c>
      <c r="C61" s="1">
        <v>33.0</v>
      </c>
      <c r="D61" s="1">
        <v>24.0</v>
      </c>
      <c r="E61" s="1">
        <v>0.0</v>
      </c>
      <c r="F61" s="1">
        <v>0.0</v>
      </c>
      <c r="G61" s="1">
        <v>0.0</v>
      </c>
      <c r="H61" s="1">
        <v>0.0</v>
      </c>
      <c r="I61" s="1">
        <v>23.0</v>
      </c>
      <c r="J61" s="1">
        <v>1.0</v>
      </c>
      <c r="K61" s="1">
        <v>0.0</v>
      </c>
      <c r="L61" s="1">
        <v>0.0</v>
      </c>
      <c r="M61" s="1">
        <v>0.0</v>
      </c>
      <c r="N61" s="1">
        <v>0.0</v>
      </c>
      <c r="O61" s="1">
        <v>1.0</v>
      </c>
      <c r="P61" s="1">
        <v>0.0</v>
      </c>
      <c r="Q61" s="1">
        <v>0.0</v>
      </c>
      <c r="R61" s="1">
        <v>1.1</v>
      </c>
      <c r="S61">
        <f t="shared" si="3"/>
        <v>0.2790697674</v>
      </c>
      <c r="T61" t="str">
        <f t="shared" si="4"/>
        <v/>
      </c>
      <c r="U61" t="str">
        <f t="shared" si="5"/>
        <v/>
      </c>
      <c r="V61" t="str">
        <f t="shared" si="6"/>
        <v/>
      </c>
      <c r="W61" t="str">
        <f t="shared" si="7"/>
        <v/>
      </c>
      <c r="X61" t="str">
        <f t="shared" si="8"/>
        <v/>
      </c>
      <c r="Y61">
        <f t="shared" si="9"/>
        <v>0.9583333333</v>
      </c>
      <c r="Z61" t="str">
        <f t="shared" si="10"/>
        <v/>
      </c>
    </row>
    <row r="62">
      <c r="A62" s="1" t="s">
        <v>86</v>
      </c>
      <c r="B62" s="1">
        <v>86.0</v>
      </c>
      <c r="C62" s="1">
        <v>33.0</v>
      </c>
      <c r="D62" s="1">
        <v>24.0</v>
      </c>
      <c r="E62" s="1">
        <v>0.0</v>
      </c>
      <c r="F62" s="1">
        <v>0.0</v>
      </c>
      <c r="G62" s="1">
        <v>0.0</v>
      </c>
      <c r="H62" s="1">
        <v>0.0</v>
      </c>
      <c r="I62" s="1">
        <v>23.0</v>
      </c>
      <c r="J62" s="1">
        <v>1.0</v>
      </c>
      <c r="K62" s="1">
        <v>0.0</v>
      </c>
      <c r="L62" s="1">
        <v>0.0</v>
      </c>
      <c r="M62" s="1">
        <v>0.0</v>
      </c>
      <c r="N62" s="1">
        <v>0.0</v>
      </c>
      <c r="O62" s="1">
        <v>1.0</v>
      </c>
      <c r="P62" s="1">
        <v>0.0</v>
      </c>
      <c r="Q62" s="1">
        <v>0.0</v>
      </c>
      <c r="R62" s="1">
        <v>1.1</v>
      </c>
      <c r="S62">
        <f t="shared" si="3"/>
        <v>0.2790697674</v>
      </c>
      <c r="T62" t="str">
        <f t="shared" si="4"/>
        <v/>
      </c>
      <c r="U62" t="str">
        <f t="shared" si="5"/>
        <v/>
      </c>
      <c r="V62" t="str">
        <f t="shared" si="6"/>
        <v/>
      </c>
      <c r="W62" t="str">
        <f t="shared" si="7"/>
        <v/>
      </c>
      <c r="X62" t="str">
        <f t="shared" si="8"/>
        <v/>
      </c>
      <c r="Y62">
        <f t="shared" si="9"/>
        <v>0.9583333333</v>
      </c>
      <c r="Z62" t="str">
        <f t="shared" si="10"/>
        <v/>
      </c>
    </row>
    <row r="63">
      <c r="A63" s="1" t="s">
        <v>87</v>
      </c>
      <c r="B63" s="1">
        <v>125.0</v>
      </c>
      <c r="C63" s="1">
        <v>49.0</v>
      </c>
      <c r="D63" s="1">
        <v>38.0</v>
      </c>
      <c r="E63" s="1">
        <v>0.0</v>
      </c>
      <c r="F63" s="1">
        <v>0.0</v>
      </c>
      <c r="G63" s="1">
        <v>0.0</v>
      </c>
      <c r="H63" s="1">
        <v>0.0</v>
      </c>
      <c r="I63" s="1">
        <v>36.0</v>
      </c>
      <c r="J63" s="1">
        <v>2.0</v>
      </c>
      <c r="K63" s="1">
        <v>0.0</v>
      </c>
      <c r="L63" s="1">
        <v>0.0</v>
      </c>
      <c r="M63" s="1">
        <v>0.0</v>
      </c>
      <c r="N63" s="1">
        <v>0.0</v>
      </c>
      <c r="O63" s="1">
        <v>1.0</v>
      </c>
      <c r="P63" s="1">
        <v>0.0</v>
      </c>
      <c r="Q63" s="1">
        <v>0.0</v>
      </c>
      <c r="R63" s="1">
        <v>1.1</v>
      </c>
      <c r="S63">
        <f t="shared" si="3"/>
        <v>0.304</v>
      </c>
      <c r="T63" t="str">
        <f t="shared" si="4"/>
        <v/>
      </c>
      <c r="U63" t="str">
        <f t="shared" si="5"/>
        <v/>
      </c>
      <c r="V63" t="str">
        <f t="shared" si="6"/>
        <v/>
      </c>
      <c r="W63" t="str">
        <f t="shared" si="7"/>
        <v/>
      </c>
      <c r="X63" t="str">
        <f t="shared" si="8"/>
        <v/>
      </c>
      <c r="Y63">
        <f t="shared" si="9"/>
        <v>0.9473684211</v>
      </c>
      <c r="Z63" t="str">
        <f t="shared" si="10"/>
        <v/>
      </c>
    </row>
    <row r="64">
      <c r="A64" s="1" t="s">
        <v>88</v>
      </c>
      <c r="B64" s="1">
        <v>125.0</v>
      </c>
      <c r="C64" s="1">
        <v>49.0</v>
      </c>
      <c r="D64" s="1">
        <v>38.0</v>
      </c>
      <c r="E64" s="1">
        <v>0.0</v>
      </c>
      <c r="F64" s="1">
        <v>0.0</v>
      </c>
      <c r="G64" s="1">
        <v>0.0</v>
      </c>
      <c r="H64" s="1">
        <v>0.0</v>
      </c>
      <c r="I64" s="1">
        <v>36.0</v>
      </c>
      <c r="J64" s="1">
        <v>2.0</v>
      </c>
      <c r="K64" s="1">
        <v>0.0</v>
      </c>
      <c r="L64" s="1">
        <v>0.0</v>
      </c>
      <c r="M64" s="1">
        <v>0.0</v>
      </c>
      <c r="N64" s="1">
        <v>0.0</v>
      </c>
      <c r="O64" s="1">
        <v>1.0</v>
      </c>
      <c r="P64" s="1">
        <v>0.0</v>
      </c>
      <c r="Q64" s="1">
        <v>0.0</v>
      </c>
      <c r="R64" s="1">
        <v>1.1</v>
      </c>
      <c r="S64">
        <f t="shared" si="3"/>
        <v>0.304</v>
      </c>
      <c r="T64" t="str">
        <f t="shared" si="4"/>
        <v/>
      </c>
      <c r="U64" t="str">
        <f t="shared" si="5"/>
        <v/>
      </c>
      <c r="V64" t="str">
        <f t="shared" si="6"/>
        <v/>
      </c>
      <c r="W64" t="str">
        <f t="shared" si="7"/>
        <v/>
      </c>
      <c r="X64" t="str">
        <f t="shared" si="8"/>
        <v/>
      </c>
      <c r="Y64">
        <f t="shared" si="9"/>
        <v>0.9473684211</v>
      </c>
      <c r="Z64" t="str">
        <f t="shared" si="10"/>
        <v/>
      </c>
    </row>
    <row r="65">
      <c r="A65" s="1" t="s">
        <v>89</v>
      </c>
      <c r="B65" s="1">
        <v>23584.0</v>
      </c>
      <c r="C65" s="1">
        <v>23458.0</v>
      </c>
      <c r="D65" s="1">
        <v>21168.0</v>
      </c>
      <c r="E65" s="1">
        <v>1624.0</v>
      </c>
      <c r="F65" s="1">
        <v>477.0</v>
      </c>
      <c r="G65" s="1">
        <v>2908.0</v>
      </c>
      <c r="H65" s="1">
        <v>87.0</v>
      </c>
      <c r="I65" s="1">
        <v>21166.0</v>
      </c>
      <c r="J65" s="1">
        <v>2.0</v>
      </c>
      <c r="K65" s="1">
        <v>9.0</v>
      </c>
      <c r="L65" s="1">
        <v>1.0</v>
      </c>
      <c r="M65" s="1">
        <v>0.0</v>
      </c>
      <c r="N65" s="1">
        <v>446.0</v>
      </c>
      <c r="O65" s="1">
        <v>4.0</v>
      </c>
      <c r="P65" s="1">
        <v>447.0</v>
      </c>
      <c r="Q65" s="1">
        <v>2.0</v>
      </c>
      <c r="R65" s="1">
        <v>1.1</v>
      </c>
      <c r="S65">
        <f t="shared" si="3"/>
        <v>0.8975576662</v>
      </c>
      <c r="T65">
        <f t="shared" si="4"/>
        <v>0.7729652546</v>
      </c>
      <c r="U65">
        <f t="shared" si="5"/>
        <v>0.970951586</v>
      </c>
      <c r="V65">
        <f t="shared" si="6"/>
        <v>0.9911111111</v>
      </c>
      <c r="W65">
        <f t="shared" si="7"/>
        <v>0.995545657</v>
      </c>
      <c r="X65">
        <f t="shared" si="8"/>
        <v>0.9049207673</v>
      </c>
      <c r="Y65">
        <f t="shared" si="9"/>
        <v>0.9999055178</v>
      </c>
      <c r="Z65">
        <f t="shared" si="10"/>
        <v>0.9</v>
      </c>
    </row>
    <row r="66">
      <c r="A66" s="1" t="s">
        <v>90</v>
      </c>
      <c r="B66" s="1">
        <v>59045.0</v>
      </c>
      <c r="C66" s="1">
        <v>31930.0</v>
      </c>
      <c r="D66" s="1">
        <v>21709.0</v>
      </c>
      <c r="E66" s="1">
        <v>2940.0</v>
      </c>
      <c r="F66" s="1">
        <v>787.0</v>
      </c>
      <c r="G66" s="1">
        <v>429.0</v>
      </c>
      <c r="H66" s="1">
        <v>2.0</v>
      </c>
      <c r="I66" s="1">
        <v>21323.0</v>
      </c>
      <c r="J66" s="1">
        <v>386.0</v>
      </c>
      <c r="K66" s="1">
        <v>4545.0</v>
      </c>
      <c r="L66" s="1">
        <v>379.0</v>
      </c>
      <c r="M66" s="1">
        <v>0.0</v>
      </c>
      <c r="N66" s="1">
        <v>431.0</v>
      </c>
      <c r="O66" s="1">
        <v>3.0</v>
      </c>
      <c r="P66" s="1">
        <v>373.0</v>
      </c>
      <c r="Q66" s="1">
        <v>438.0</v>
      </c>
      <c r="R66" s="1">
        <v>1.1</v>
      </c>
      <c r="S66">
        <f t="shared" si="3"/>
        <v>0.3676687272</v>
      </c>
      <c r="T66">
        <f t="shared" si="4"/>
        <v>0.7888382077</v>
      </c>
      <c r="U66">
        <f t="shared" si="5"/>
        <v>0.9953596288</v>
      </c>
      <c r="V66">
        <f t="shared" si="6"/>
        <v>0.9930875576</v>
      </c>
      <c r="W66">
        <f t="shared" si="7"/>
        <v>0.4599260173</v>
      </c>
      <c r="X66">
        <f t="shared" si="8"/>
        <v>0.7723486952</v>
      </c>
      <c r="Y66">
        <f t="shared" si="9"/>
        <v>0.982219356</v>
      </c>
      <c r="Z66">
        <f t="shared" si="10"/>
        <v>0.9230300569</v>
      </c>
    </row>
    <row r="67">
      <c r="A67" s="1" t="s">
        <v>91</v>
      </c>
      <c r="B67" s="1">
        <v>32243.0</v>
      </c>
      <c r="C67" s="1">
        <v>32045.0</v>
      </c>
      <c r="D67" s="1">
        <v>23172.0</v>
      </c>
      <c r="E67" s="1">
        <v>1974.0</v>
      </c>
      <c r="F67" s="1">
        <v>1219.0</v>
      </c>
      <c r="G67" s="1">
        <v>372.0</v>
      </c>
      <c r="H67" s="1">
        <v>4.0</v>
      </c>
      <c r="I67" s="1">
        <v>23169.0</v>
      </c>
      <c r="J67" s="1">
        <v>3.0</v>
      </c>
      <c r="K67" s="1">
        <v>7892.0</v>
      </c>
      <c r="L67" s="1">
        <v>4.0</v>
      </c>
      <c r="M67" s="1">
        <v>0.0</v>
      </c>
      <c r="N67" s="1">
        <v>0.0</v>
      </c>
      <c r="O67" s="1">
        <v>1.0</v>
      </c>
      <c r="P67" s="1">
        <v>1969.0</v>
      </c>
      <c r="Q67" s="1">
        <v>5.0</v>
      </c>
      <c r="R67" s="1">
        <v>1.1</v>
      </c>
      <c r="S67">
        <f t="shared" si="3"/>
        <v>0.7186676178</v>
      </c>
      <c r="T67">
        <f t="shared" si="4"/>
        <v>0.6182273724</v>
      </c>
      <c r="U67">
        <f t="shared" si="5"/>
        <v>0.9893617021</v>
      </c>
      <c r="V67" t="str">
        <f t="shared" si="6"/>
        <v/>
      </c>
      <c r="W67">
        <f t="shared" si="7"/>
        <v>0.9974670719</v>
      </c>
      <c r="X67">
        <f t="shared" si="8"/>
        <v>0.7783189033</v>
      </c>
      <c r="Y67">
        <f t="shared" si="9"/>
        <v>0.9998705334</v>
      </c>
      <c r="Z67">
        <f t="shared" si="10"/>
        <v>0.9994934144</v>
      </c>
    </row>
    <row r="68">
      <c r="A68" s="1" t="s">
        <v>92</v>
      </c>
      <c r="B68" s="1">
        <v>210.0</v>
      </c>
      <c r="C68" s="1">
        <v>80.0</v>
      </c>
      <c r="D68" s="1">
        <v>74.0</v>
      </c>
      <c r="E68" s="1">
        <v>0.0</v>
      </c>
      <c r="F68" s="1">
        <v>0.0</v>
      </c>
      <c r="G68" s="1">
        <v>0.0</v>
      </c>
      <c r="H68" s="1">
        <v>0.0</v>
      </c>
      <c r="I68" s="1">
        <v>69.0</v>
      </c>
      <c r="J68" s="1">
        <v>5.0</v>
      </c>
      <c r="K68" s="1">
        <v>0.0</v>
      </c>
      <c r="L68" s="1">
        <v>0.0</v>
      </c>
      <c r="M68" s="1">
        <v>0.0</v>
      </c>
      <c r="N68" s="1">
        <v>0.0</v>
      </c>
      <c r="O68" s="1">
        <v>1.0</v>
      </c>
      <c r="P68" s="1">
        <v>0.0</v>
      </c>
      <c r="Q68" s="1">
        <v>0.0</v>
      </c>
      <c r="R68" s="1">
        <v>1.1</v>
      </c>
      <c r="S68">
        <f t="shared" si="3"/>
        <v>0.3523809524</v>
      </c>
      <c r="T68" t="str">
        <f t="shared" si="4"/>
        <v/>
      </c>
      <c r="U68" t="str">
        <f t="shared" si="5"/>
        <v/>
      </c>
      <c r="V68" t="str">
        <f t="shared" si="6"/>
        <v/>
      </c>
      <c r="W68" t="str">
        <f t="shared" si="7"/>
        <v/>
      </c>
      <c r="X68" t="str">
        <f t="shared" si="8"/>
        <v/>
      </c>
      <c r="Y68">
        <f t="shared" si="9"/>
        <v>0.9324324324</v>
      </c>
      <c r="Z68" t="str">
        <f t="shared" si="10"/>
        <v/>
      </c>
    </row>
    <row r="69">
      <c r="A69" s="1" t="s">
        <v>93</v>
      </c>
      <c r="B69" s="1">
        <v>291.0</v>
      </c>
      <c r="C69" s="1">
        <v>112.0</v>
      </c>
      <c r="D69" s="1">
        <v>104.0</v>
      </c>
      <c r="E69" s="1">
        <v>0.0</v>
      </c>
      <c r="F69" s="1">
        <v>0.0</v>
      </c>
      <c r="G69" s="1">
        <v>0.0</v>
      </c>
      <c r="H69" s="1">
        <v>0.0</v>
      </c>
      <c r="I69" s="1">
        <v>97.0</v>
      </c>
      <c r="J69" s="1">
        <v>7.0</v>
      </c>
      <c r="K69" s="1">
        <v>0.0</v>
      </c>
      <c r="L69" s="1">
        <v>0.0</v>
      </c>
      <c r="M69" s="1">
        <v>0.0</v>
      </c>
      <c r="N69" s="1">
        <v>0.0</v>
      </c>
      <c r="O69" s="1">
        <v>1.0</v>
      </c>
      <c r="P69" s="1">
        <v>0.0</v>
      </c>
      <c r="Q69" s="1">
        <v>0.0</v>
      </c>
      <c r="R69" s="1">
        <v>1.1</v>
      </c>
      <c r="S69">
        <f t="shared" si="3"/>
        <v>0.3573883162</v>
      </c>
      <c r="T69" t="str">
        <f t="shared" si="4"/>
        <v/>
      </c>
      <c r="U69" t="str">
        <f t="shared" si="5"/>
        <v/>
      </c>
      <c r="V69" t="str">
        <f t="shared" si="6"/>
        <v/>
      </c>
      <c r="W69" t="str">
        <f t="shared" si="7"/>
        <v/>
      </c>
      <c r="X69" t="str">
        <f t="shared" si="8"/>
        <v/>
      </c>
      <c r="Y69">
        <f t="shared" si="9"/>
        <v>0.9326923077</v>
      </c>
      <c r="Z69" t="str">
        <f t="shared" si="10"/>
        <v/>
      </c>
    </row>
    <row r="70">
      <c r="A70" s="1" t="s">
        <v>94</v>
      </c>
      <c r="B70" s="1">
        <v>334.0</v>
      </c>
      <c r="C70" s="1">
        <v>128.0</v>
      </c>
      <c r="D70" s="1">
        <v>122.0</v>
      </c>
      <c r="E70" s="1">
        <v>0.0</v>
      </c>
      <c r="F70" s="1">
        <v>0.0</v>
      </c>
      <c r="G70" s="1">
        <v>0.0</v>
      </c>
      <c r="H70" s="1">
        <v>0.0</v>
      </c>
      <c r="I70" s="1">
        <v>114.0</v>
      </c>
      <c r="J70" s="1">
        <v>8.0</v>
      </c>
      <c r="K70" s="1">
        <v>0.0</v>
      </c>
      <c r="L70" s="1">
        <v>0.0</v>
      </c>
      <c r="M70" s="1">
        <v>0.0</v>
      </c>
      <c r="N70" s="1">
        <v>0.0</v>
      </c>
      <c r="O70" s="1">
        <v>1.0</v>
      </c>
      <c r="P70" s="1">
        <v>0.0</v>
      </c>
      <c r="Q70" s="1">
        <v>0.0</v>
      </c>
      <c r="R70" s="1">
        <v>1.1</v>
      </c>
      <c r="S70">
        <f t="shared" si="3"/>
        <v>0.3652694611</v>
      </c>
      <c r="T70" t="str">
        <f t="shared" si="4"/>
        <v/>
      </c>
      <c r="U70" t="str">
        <f t="shared" si="5"/>
        <v/>
      </c>
      <c r="V70" t="str">
        <f t="shared" si="6"/>
        <v/>
      </c>
      <c r="W70" t="str">
        <f t="shared" si="7"/>
        <v/>
      </c>
      <c r="X70" t="str">
        <f t="shared" si="8"/>
        <v/>
      </c>
      <c r="Y70">
        <f t="shared" si="9"/>
        <v>0.9344262295</v>
      </c>
      <c r="Z70" t="str">
        <f t="shared" si="10"/>
        <v/>
      </c>
    </row>
    <row r="71">
      <c r="A71" s="1" t="s">
        <v>95</v>
      </c>
      <c r="B71" s="1">
        <v>414.0</v>
      </c>
      <c r="C71" s="1">
        <v>160.0</v>
      </c>
      <c r="D71" s="1">
        <v>152.0</v>
      </c>
      <c r="E71" s="1">
        <v>0.0</v>
      </c>
      <c r="F71" s="1">
        <v>0.0</v>
      </c>
      <c r="G71" s="1">
        <v>0.0</v>
      </c>
      <c r="H71" s="1">
        <v>0.0</v>
      </c>
      <c r="I71" s="1">
        <v>142.0</v>
      </c>
      <c r="J71" s="1">
        <v>10.0</v>
      </c>
      <c r="K71" s="1">
        <v>0.0</v>
      </c>
      <c r="L71" s="1">
        <v>0.0</v>
      </c>
      <c r="M71" s="1">
        <v>0.0</v>
      </c>
      <c r="N71" s="1">
        <v>0.0</v>
      </c>
      <c r="O71" s="1">
        <v>1.0</v>
      </c>
      <c r="P71" s="1">
        <v>0.0</v>
      </c>
      <c r="Q71" s="1">
        <v>0.0</v>
      </c>
      <c r="R71" s="1">
        <v>1.1</v>
      </c>
      <c r="S71">
        <f t="shared" si="3"/>
        <v>0.3671497585</v>
      </c>
      <c r="T71" t="str">
        <f t="shared" si="4"/>
        <v/>
      </c>
      <c r="U71" t="str">
        <f t="shared" si="5"/>
        <v/>
      </c>
      <c r="V71" t="str">
        <f t="shared" si="6"/>
        <v/>
      </c>
      <c r="W71" t="str">
        <f t="shared" si="7"/>
        <v/>
      </c>
      <c r="X71" t="str">
        <f t="shared" si="8"/>
        <v/>
      </c>
      <c r="Y71">
        <f t="shared" si="9"/>
        <v>0.9342105263</v>
      </c>
      <c r="Z71" t="str">
        <f t="shared" si="10"/>
        <v/>
      </c>
    </row>
    <row r="72">
      <c r="A72" s="1" t="s">
        <v>96</v>
      </c>
      <c r="B72" s="1">
        <v>328.0</v>
      </c>
      <c r="C72" s="1">
        <v>126.0</v>
      </c>
      <c r="D72" s="1">
        <v>116.0</v>
      </c>
      <c r="E72" s="1">
        <v>0.0</v>
      </c>
      <c r="F72" s="1">
        <v>0.0</v>
      </c>
      <c r="G72" s="1">
        <v>0.0</v>
      </c>
      <c r="H72" s="1">
        <v>0.0</v>
      </c>
      <c r="I72" s="1">
        <v>108.0</v>
      </c>
      <c r="J72" s="1">
        <v>8.0</v>
      </c>
      <c r="K72" s="1">
        <v>0.0</v>
      </c>
      <c r="L72" s="1">
        <v>0.0</v>
      </c>
      <c r="M72" s="1">
        <v>0.0</v>
      </c>
      <c r="N72" s="1">
        <v>0.0</v>
      </c>
      <c r="O72" s="1">
        <v>1.0</v>
      </c>
      <c r="P72" s="1">
        <v>0.0</v>
      </c>
      <c r="Q72" s="1">
        <v>0.0</v>
      </c>
      <c r="R72" s="1">
        <v>1.1</v>
      </c>
      <c r="S72">
        <f t="shared" si="3"/>
        <v>0.3536585366</v>
      </c>
      <c r="T72" t="str">
        <f t="shared" si="4"/>
        <v/>
      </c>
      <c r="U72" t="str">
        <f t="shared" si="5"/>
        <v/>
      </c>
      <c r="V72" t="str">
        <f t="shared" si="6"/>
        <v/>
      </c>
      <c r="W72" t="str">
        <f t="shared" si="7"/>
        <v/>
      </c>
      <c r="X72" t="str">
        <f t="shared" si="8"/>
        <v/>
      </c>
      <c r="Y72">
        <f t="shared" si="9"/>
        <v>0.9310344828</v>
      </c>
      <c r="Z72" t="str">
        <f t="shared" si="10"/>
        <v/>
      </c>
    </row>
    <row r="73">
      <c r="A73" s="1" t="s">
        <v>97</v>
      </c>
      <c r="B73" s="1">
        <v>240.0</v>
      </c>
      <c r="C73" s="1">
        <v>89.0</v>
      </c>
      <c r="D73" s="1">
        <v>77.0</v>
      </c>
      <c r="E73" s="1">
        <v>0.0</v>
      </c>
      <c r="F73" s="1">
        <v>0.0</v>
      </c>
      <c r="G73" s="1">
        <v>0.0</v>
      </c>
      <c r="H73" s="1">
        <v>0.0</v>
      </c>
      <c r="I73" s="1">
        <v>71.0</v>
      </c>
      <c r="J73" s="1">
        <v>6.0</v>
      </c>
      <c r="K73" s="1">
        <v>0.0</v>
      </c>
      <c r="L73" s="1">
        <v>0.0</v>
      </c>
      <c r="M73" s="1">
        <v>0.0</v>
      </c>
      <c r="N73" s="1">
        <v>0.0</v>
      </c>
      <c r="O73" s="1">
        <v>1.0</v>
      </c>
      <c r="P73" s="1">
        <v>0.0</v>
      </c>
      <c r="Q73" s="1">
        <v>0.0</v>
      </c>
      <c r="R73" s="1">
        <v>1.1</v>
      </c>
      <c r="S73">
        <f t="shared" si="3"/>
        <v>0.3208333333</v>
      </c>
      <c r="T73" t="str">
        <f t="shared" si="4"/>
        <v/>
      </c>
      <c r="U73" t="str">
        <f t="shared" si="5"/>
        <v/>
      </c>
      <c r="V73" t="str">
        <f t="shared" si="6"/>
        <v/>
      </c>
      <c r="W73" t="str">
        <f t="shared" si="7"/>
        <v/>
      </c>
      <c r="X73" t="str">
        <f t="shared" si="8"/>
        <v/>
      </c>
      <c r="Y73">
        <f t="shared" si="9"/>
        <v>0.9220779221</v>
      </c>
      <c r="Z73" t="str">
        <f t="shared" si="10"/>
        <v/>
      </c>
    </row>
    <row r="74">
      <c r="A74" s="1" t="s">
        <v>98</v>
      </c>
      <c r="B74" s="1">
        <v>370.0</v>
      </c>
      <c r="C74" s="1">
        <v>143.0</v>
      </c>
      <c r="D74" s="1">
        <v>133.0</v>
      </c>
      <c r="E74" s="1">
        <v>0.0</v>
      </c>
      <c r="F74" s="1">
        <v>0.0</v>
      </c>
      <c r="G74" s="1">
        <v>0.0</v>
      </c>
      <c r="H74" s="1">
        <v>0.0</v>
      </c>
      <c r="I74" s="1">
        <v>124.0</v>
      </c>
      <c r="J74" s="1">
        <v>9.0</v>
      </c>
      <c r="K74" s="1">
        <v>0.0</v>
      </c>
      <c r="L74" s="1">
        <v>0.0</v>
      </c>
      <c r="M74" s="1">
        <v>0.0</v>
      </c>
      <c r="N74" s="1">
        <v>0.0</v>
      </c>
      <c r="O74" s="1">
        <v>1.0</v>
      </c>
      <c r="P74" s="1">
        <v>0.0</v>
      </c>
      <c r="Q74" s="1">
        <v>0.0</v>
      </c>
      <c r="R74" s="1">
        <v>1.1</v>
      </c>
      <c r="S74">
        <f t="shared" si="3"/>
        <v>0.3594594595</v>
      </c>
      <c r="T74" t="str">
        <f t="shared" si="4"/>
        <v/>
      </c>
      <c r="U74" t="str">
        <f t="shared" si="5"/>
        <v/>
      </c>
      <c r="V74" t="str">
        <f t="shared" si="6"/>
        <v/>
      </c>
      <c r="W74" t="str">
        <f t="shared" si="7"/>
        <v/>
      </c>
      <c r="X74" t="str">
        <f t="shared" si="8"/>
        <v/>
      </c>
      <c r="Y74">
        <f t="shared" si="9"/>
        <v>0.9323308271</v>
      </c>
      <c r="Z74" t="str">
        <f t="shared" si="10"/>
        <v/>
      </c>
    </row>
    <row r="75">
      <c r="A75" s="1" t="s">
        <v>99</v>
      </c>
      <c r="B75" s="1">
        <v>417.0</v>
      </c>
      <c r="C75" s="1">
        <v>160.0</v>
      </c>
      <c r="D75" s="1">
        <v>155.0</v>
      </c>
      <c r="E75" s="1">
        <v>0.0</v>
      </c>
      <c r="F75" s="1">
        <v>0.0</v>
      </c>
      <c r="G75" s="1">
        <v>0.0</v>
      </c>
      <c r="H75" s="1">
        <v>0.0</v>
      </c>
      <c r="I75" s="1">
        <v>145.0</v>
      </c>
      <c r="J75" s="1">
        <v>10.0</v>
      </c>
      <c r="K75" s="1">
        <v>0.0</v>
      </c>
      <c r="L75" s="1">
        <v>0.0</v>
      </c>
      <c r="M75" s="1">
        <v>0.0</v>
      </c>
      <c r="N75" s="1">
        <v>0.0</v>
      </c>
      <c r="O75" s="1">
        <v>1.0</v>
      </c>
      <c r="P75" s="1">
        <v>0.0</v>
      </c>
      <c r="Q75" s="1">
        <v>0.0</v>
      </c>
      <c r="R75" s="1">
        <v>1.1</v>
      </c>
      <c r="S75">
        <f t="shared" si="3"/>
        <v>0.3717026379</v>
      </c>
      <c r="T75" t="str">
        <f t="shared" si="4"/>
        <v/>
      </c>
      <c r="U75" t="str">
        <f t="shared" si="5"/>
        <v/>
      </c>
      <c r="V75" t="str">
        <f t="shared" si="6"/>
        <v/>
      </c>
      <c r="W75" t="str">
        <f t="shared" si="7"/>
        <v/>
      </c>
      <c r="X75" t="str">
        <f t="shared" si="8"/>
        <v/>
      </c>
      <c r="Y75">
        <f t="shared" si="9"/>
        <v>0.935483871</v>
      </c>
      <c r="Z75" t="str">
        <f t="shared" si="10"/>
        <v/>
      </c>
    </row>
    <row r="76">
      <c r="A76" s="1" t="s">
        <v>100</v>
      </c>
      <c r="B76" s="1">
        <v>455.0</v>
      </c>
      <c r="C76" s="1">
        <v>176.0</v>
      </c>
      <c r="D76" s="1">
        <v>168.0</v>
      </c>
      <c r="E76" s="1">
        <v>0.0</v>
      </c>
      <c r="F76" s="1">
        <v>0.0</v>
      </c>
      <c r="G76" s="1">
        <v>0.0</v>
      </c>
      <c r="H76" s="1">
        <v>0.0</v>
      </c>
      <c r="I76" s="1">
        <v>157.0</v>
      </c>
      <c r="J76" s="1">
        <v>11.0</v>
      </c>
      <c r="K76" s="1">
        <v>0.0</v>
      </c>
      <c r="L76" s="1">
        <v>0.0</v>
      </c>
      <c r="M76" s="1">
        <v>0.0</v>
      </c>
      <c r="N76" s="1">
        <v>0.0</v>
      </c>
      <c r="O76" s="1">
        <v>1.0</v>
      </c>
      <c r="P76" s="1">
        <v>0.0</v>
      </c>
      <c r="Q76" s="1">
        <v>0.0</v>
      </c>
      <c r="R76" s="1">
        <v>1.1</v>
      </c>
      <c r="S76">
        <f t="shared" si="3"/>
        <v>0.3692307692</v>
      </c>
      <c r="T76" t="str">
        <f t="shared" si="4"/>
        <v/>
      </c>
      <c r="U76" t="str">
        <f t="shared" si="5"/>
        <v/>
      </c>
      <c r="V76" t="str">
        <f t="shared" si="6"/>
        <v/>
      </c>
      <c r="W76" t="str">
        <f t="shared" si="7"/>
        <v/>
      </c>
      <c r="X76" t="str">
        <f t="shared" si="8"/>
        <v/>
      </c>
      <c r="Y76">
        <f t="shared" si="9"/>
        <v>0.9345238095</v>
      </c>
      <c r="Z76" t="str">
        <f t="shared" si="10"/>
        <v/>
      </c>
    </row>
    <row r="77">
      <c r="A77" s="1" t="s">
        <v>101</v>
      </c>
      <c r="B77" s="1">
        <v>331.0</v>
      </c>
      <c r="C77" s="1">
        <v>128.0</v>
      </c>
      <c r="D77" s="1">
        <v>119.0</v>
      </c>
      <c r="E77" s="1">
        <v>0.0</v>
      </c>
      <c r="F77" s="1">
        <v>0.0</v>
      </c>
      <c r="G77" s="1">
        <v>0.0</v>
      </c>
      <c r="H77" s="1">
        <v>0.0</v>
      </c>
      <c r="I77" s="1">
        <v>111.0</v>
      </c>
      <c r="J77" s="1">
        <v>8.0</v>
      </c>
      <c r="K77" s="1">
        <v>0.0</v>
      </c>
      <c r="L77" s="1">
        <v>0.0</v>
      </c>
      <c r="M77" s="1">
        <v>0.0</v>
      </c>
      <c r="N77" s="1">
        <v>0.0</v>
      </c>
      <c r="O77" s="1">
        <v>1.0</v>
      </c>
      <c r="P77" s="1">
        <v>0.0</v>
      </c>
      <c r="Q77" s="1">
        <v>0.0</v>
      </c>
      <c r="R77" s="1">
        <v>1.1</v>
      </c>
      <c r="S77">
        <f t="shared" si="3"/>
        <v>0.3595166163</v>
      </c>
      <c r="T77" t="str">
        <f t="shared" si="4"/>
        <v/>
      </c>
      <c r="U77" t="str">
        <f t="shared" si="5"/>
        <v/>
      </c>
      <c r="V77" t="str">
        <f t="shared" si="6"/>
        <v/>
      </c>
      <c r="W77" t="str">
        <f t="shared" si="7"/>
        <v/>
      </c>
      <c r="X77" t="str">
        <f t="shared" si="8"/>
        <v/>
      </c>
      <c r="Y77">
        <f t="shared" si="9"/>
        <v>0.9327731092</v>
      </c>
      <c r="Z77" t="str">
        <f t="shared" si="10"/>
        <v/>
      </c>
    </row>
    <row r="78">
      <c r="A78" s="1" t="s">
        <v>102</v>
      </c>
      <c r="B78" s="1">
        <v>444.0</v>
      </c>
      <c r="C78" s="1">
        <v>167.0</v>
      </c>
      <c r="D78" s="1">
        <v>157.0</v>
      </c>
      <c r="E78" s="1">
        <v>0.0</v>
      </c>
      <c r="F78" s="1">
        <v>0.0</v>
      </c>
      <c r="G78" s="1">
        <v>0.0</v>
      </c>
      <c r="H78" s="1">
        <v>0.0</v>
      </c>
      <c r="I78" s="1">
        <v>146.0</v>
      </c>
      <c r="J78" s="1">
        <v>11.0</v>
      </c>
      <c r="K78" s="1">
        <v>0.0</v>
      </c>
      <c r="L78" s="1">
        <v>0.0</v>
      </c>
      <c r="M78" s="1">
        <v>0.0</v>
      </c>
      <c r="N78" s="1">
        <v>0.0</v>
      </c>
      <c r="O78" s="1">
        <v>1.0</v>
      </c>
      <c r="P78" s="1">
        <v>0.0</v>
      </c>
      <c r="Q78" s="1">
        <v>0.0</v>
      </c>
      <c r="R78" s="1">
        <v>1.1</v>
      </c>
      <c r="S78">
        <f t="shared" si="3"/>
        <v>0.3536036036</v>
      </c>
      <c r="T78" t="str">
        <f t="shared" si="4"/>
        <v/>
      </c>
      <c r="U78" t="str">
        <f t="shared" si="5"/>
        <v/>
      </c>
      <c r="V78" t="str">
        <f t="shared" si="6"/>
        <v/>
      </c>
      <c r="W78" t="str">
        <f t="shared" si="7"/>
        <v/>
      </c>
      <c r="X78" t="str">
        <f t="shared" si="8"/>
        <v/>
      </c>
      <c r="Y78">
        <f t="shared" si="9"/>
        <v>0.9299363057</v>
      </c>
      <c r="Z78" t="str">
        <f t="shared" si="10"/>
        <v/>
      </c>
    </row>
    <row r="79">
      <c r="A79" s="1" t="s">
        <v>103</v>
      </c>
      <c r="B79" s="1">
        <v>368.0</v>
      </c>
      <c r="C79" s="1">
        <v>141.0</v>
      </c>
      <c r="D79" s="1">
        <v>131.0</v>
      </c>
      <c r="E79" s="1">
        <v>0.0</v>
      </c>
      <c r="F79" s="1">
        <v>0.0</v>
      </c>
      <c r="G79" s="1">
        <v>0.0</v>
      </c>
      <c r="H79" s="1">
        <v>0.0</v>
      </c>
      <c r="I79" s="1">
        <v>122.0</v>
      </c>
      <c r="J79" s="1">
        <v>9.0</v>
      </c>
      <c r="K79" s="1">
        <v>0.0</v>
      </c>
      <c r="L79" s="1">
        <v>0.0</v>
      </c>
      <c r="M79" s="1">
        <v>0.0</v>
      </c>
      <c r="N79" s="1">
        <v>0.0</v>
      </c>
      <c r="O79" s="1">
        <v>1.0</v>
      </c>
      <c r="P79" s="1">
        <v>0.0</v>
      </c>
      <c r="Q79" s="1">
        <v>0.0</v>
      </c>
      <c r="R79" s="1">
        <v>1.1</v>
      </c>
      <c r="S79">
        <f t="shared" si="3"/>
        <v>0.3559782609</v>
      </c>
      <c r="T79" t="str">
        <f t="shared" si="4"/>
        <v/>
      </c>
      <c r="U79" t="str">
        <f t="shared" si="5"/>
        <v/>
      </c>
      <c r="V79" t="str">
        <f t="shared" si="6"/>
        <v/>
      </c>
      <c r="W79" t="str">
        <f t="shared" si="7"/>
        <v/>
      </c>
      <c r="X79" t="str">
        <f t="shared" si="8"/>
        <v/>
      </c>
      <c r="Y79">
        <f t="shared" si="9"/>
        <v>0.9312977099</v>
      </c>
      <c r="Z79" t="str">
        <f t="shared" si="10"/>
        <v/>
      </c>
    </row>
    <row r="80">
      <c r="A80" s="1" t="s">
        <v>104</v>
      </c>
      <c r="B80" s="1">
        <v>209.0</v>
      </c>
      <c r="C80" s="1">
        <v>80.0</v>
      </c>
      <c r="D80" s="1">
        <v>73.0</v>
      </c>
      <c r="E80" s="1">
        <v>0.0</v>
      </c>
      <c r="F80" s="1">
        <v>0.0</v>
      </c>
      <c r="G80" s="1">
        <v>0.0</v>
      </c>
      <c r="H80" s="1">
        <v>0.0</v>
      </c>
      <c r="I80" s="1">
        <v>68.0</v>
      </c>
      <c r="J80" s="1">
        <v>5.0</v>
      </c>
      <c r="K80" s="1">
        <v>0.0</v>
      </c>
      <c r="L80" s="1">
        <v>0.0</v>
      </c>
      <c r="M80" s="1">
        <v>0.0</v>
      </c>
      <c r="N80" s="1">
        <v>0.0</v>
      </c>
      <c r="O80" s="1">
        <v>1.0</v>
      </c>
      <c r="P80" s="1">
        <v>0.0</v>
      </c>
      <c r="Q80" s="1">
        <v>0.0</v>
      </c>
      <c r="R80" s="1">
        <v>1.1</v>
      </c>
      <c r="S80">
        <f t="shared" si="3"/>
        <v>0.3492822967</v>
      </c>
      <c r="T80" t="str">
        <f t="shared" si="4"/>
        <v/>
      </c>
      <c r="U80" t="str">
        <f t="shared" si="5"/>
        <v/>
      </c>
      <c r="V80" t="str">
        <f t="shared" si="6"/>
        <v/>
      </c>
      <c r="W80" t="str">
        <f t="shared" si="7"/>
        <v/>
      </c>
      <c r="X80" t="str">
        <f t="shared" si="8"/>
        <v/>
      </c>
      <c r="Y80">
        <f t="shared" si="9"/>
        <v>0.9315068493</v>
      </c>
      <c r="Z80" t="str">
        <f t="shared" si="10"/>
        <v/>
      </c>
    </row>
    <row r="81">
      <c r="A81" s="1" t="s">
        <v>105</v>
      </c>
      <c r="B81" s="1">
        <v>368.0</v>
      </c>
      <c r="C81" s="1">
        <v>141.0</v>
      </c>
      <c r="D81" s="1">
        <v>131.0</v>
      </c>
      <c r="E81" s="1">
        <v>0.0</v>
      </c>
      <c r="F81" s="1">
        <v>0.0</v>
      </c>
      <c r="G81" s="1">
        <v>0.0</v>
      </c>
      <c r="H81" s="1">
        <v>0.0</v>
      </c>
      <c r="I81" s="1">
        <v>122.0</v>
      </c>
      <c r="J81" s="1">
        <v>9.0</v>
      </c>
      <c r="K81" s="1">
        <v>0.0</v>
      </c>
      <c r="L81" s="1">
        <v>0.0</v>
      </c>
      <c r="M81" s="1">
        <v>0.0</v>
      </c>
      <c r="N81" s="1">
        <v>0.0</v>
      </c>
      <c r="O81" s="1">
        <v>1.0</v>
      </c>
      <c r="P81" s="1">
        <v>0.0</v>
      </c>
      <c r="Q81" s="1">
        <v>0.0</v>
      </c>
      <c r="R81" s="1">
        <v>1.1</v>
      </c>
      <c r="S81">
        <f t="shared" si="3"/>
        <v>0.3559782609</v>
      </c>
      <c r="T81" t="str">
        <f t="shared" si="4"/>
        <v/>
      </c>
      <c r="U81" t="str">
        <f t="shared" si="5"/>
        <v/>
      </c>
      <c r="V81" t="str">
        <f t="shared" si="6"/>
        <v/>
      </c>
      <c r="W81" t="str">
        <f t="shared" si="7"/>
        <v/>
      </c>
      <c r="X81" t="str">
        <f t="shared" si="8"/>
        <v/>
      </c>
      <c r="Y81">
        <f t="shared" si="9"/>
        <v>0.9312977099</v>
      </c>
      <c r="Z81" t="str">
        <f t="shared" si="10"/>
        <v/>
      </c>
    </row>
    <row r="82">
      <c r="A82" s="1" t="s">
        <v>106</v>
      </c>
      <c r="B82" s="1">
        <v>323.0</v>
      </c>
      <c r="C82" s="1">
        <v>121.0</v>
      </c>
      <c r="D82" s="1">
        <v>111.0</v>
      </c>
      <c r="E82" s="1">
        <v>0.0</v>
      </c>
      <c r="F82" s="1">
        <v>0.0</v>
      </c>
      <c r="G82" s="1">
        <v>0.0</v>
      </c>
      <c r="H82" s="1">
        <v>0.0</v>
      </c>
      <c r="I82" s="1">
        <v>103.0</v>
      </c>
      <c r="J82" s="1">
        <v>8.0</v>
      </c>
      <c r="K82" s="1">
        <v>0.0</v>
      </c>
      <c r="L82" s="1">
        <v>0.0</v>
      </c>
      <c r="M82" s="1">
        <v>0.0</v>
      </c>
      <c r="N82" s="1">
        <v>0.0</v>
      </c>
      <c r="O82" s="1">
        <v>1.0</v>
      </c>
      <c r="P82" s="1">
        <v>0.0</v>
      </c>
      <c r="Q82" s="1">
        <v>0.0</v>
      </c>
      <c r="R82" s="1">
        <v>1.1</v>
      </c>
      <c r="S82">
        <f t="shared" si="3"/>
        <v>0.3436532508</v>
      </c>
      <c r="T82" t="str">
        <f t="shared" si="4"/>
        <v/>
      </c>
      <c r="U82" t="str">
        <f t="shared" si="5"/>
        <v/>
      </c>
      <c r="V82" t="str">
        <f t="shared" si="6"/>
        <v/>
      </c>
      <c r="W82" t="str">
        <f t="shared" si="7"/>
        <v/>
      </c>
      <c r="X82" t="str">
        <f t="shared" si="8"/>
        <v/>
      </c>
      <c r="Y82">
        <f t="shared" si="9"/>
        <v>0.9279279279</v>
      </c>
      <c r="Z82" t="str">
        <f t="shared" si="10"/>
        <v/>
      </c>
    </row>
    <row r="83">
      <c r="A83" s="1" t="s">
        <v>107</v>
      </c>
      <c r="B83" s="1">
        <v>413.0</v>
      </c>
      <c r="C83" s="1">
        <v>160.0</v>
      </c>
      <c r="D83" s="1">
        <v>151.0</v>
      </c>
      <c r="E83" s="1">
        <v>0.0</v>
      </c>
      <c r="F83" s="1">
        <v>0.0</v>
      </c>
      <c r="G83" s="1">
        <v>0.0</v>
      </c>
      <c r="H83" s="1">
        <v>0.0</v>
      </c>
      <c r="I83" s="1">
        <v>141.0</v>
      </c>
      <c r="J83" s="1">
        <v>10.0</v>
      </c>
      <c r="K83" s="1">
        <v>0.0</v>
      </c>
      <c r="L83" s="1">
        <v>0.0</v>
      </c>
      <c r="M83" s="1">
        <v>0.0</v>
      </c>
      <c r="N83" s="1">
        <v>0.0</v>
      </c>
      <c r="O83" s="1">
        <v>1.0</v>
      </c>
      <c r="P83" s="1">
        <v>0.0</v>
      </c>
      <c r="Q83" s="1">
        <v>0.0</v>
      </c>
      <c r="R83" s="1">
        <v>1.1</v>
      </c>
      <c r="S83">
        <f t="shared" si="3"/>
        <v>0.3656174334</v>
      </c>
      <c r="T83" t="str">
        <f t="shared" si="4"/>
        <v/>
      </c>
      <c r="U83" t="str">
        <f t="shared" si="5"/>
        <v/>
      </c>
      <c r="V83" t="str">
        <f t="shared" si="6"/>
        <v/>
      </c>
      <c r="W83" t="str">
        <f t="shared" si="7"/>
        <v/>
      </c>
      <c r="X83" t="str">
        <f t="shared" si="8"/>
        <v/>
      </c>
      <c r="Y83">
        <f t="shared" si="9"/>
        <v>0.9337748344</v>
      </c>
      <c r="Z83" t="str">
        <f t="shared" si="10"/>
        <v/>
      </c>
    </row>
    <row r="84">
      <c r="A84" s="1" t="s">
        <v>108</v>
      </c>
      <c r="B84" s="1">
        <v>411.0</v>
      </c>
      <c r="C84" s="1">
        <v>159.0</v>
      </c>
      <c r="D84" s="1">
        <v>149.0</v>
      </c>
      <c r="E84" s="1">
        <v>0.0</v>
      </c>
      <c r="F84" s="1">
        <v>0.0</v>
      </c>
      <c r="G84" s="1">
        <v>0.0</v>
      </c>
      <c r="H84" s="1">
        <v>0.0</v>
      </c>
      <c r="I84" s="1">
        <v>139.0</v>
      </c>
      <c r="J84" s="1">
        <v>10.0</v>
      </c>
      <c r="K84" s="1">
        <v>0.0</v>
      </c>
      <c r="L84" s="1">
        <v>0.0</v>
      </c>
      <c r="M84" s="1">
        <v>0.0</v>
      </c>
      <c r="N84" s="1">
        <v>0.0</v>
      </c>
      <c r="O84" s="1">
        <v>1.0</v>
      </c>
      <c r="P84" s="1">
        <v>0.0</v>
      </c>
      <c r="Q84" s="1">
        <v>0.0</v>
      </c>
      <c r="R84" s="1">
        <v>1.1</v>
      </c>
      <c r="S84">
        <f t="shared" si="3"/>
        <v>0.3625304136</v>
      </c>
      <c r="T84" t="str">
        <f t="shared" si="4"/>
        <v/>
      </c>
      <c r="U84" t="str">
        <f t="shared" si="5"/>
        <v/>
      </c>
      <c r="V84" t="str">
        <f t="shared" si="6"/>
        <v/>
      </c>
      <c r="W84" t="str">
        <f t="shared" si="7"/>
        <v/>
      </c>
      <c r="X84" t="str">
        <f t="shared" si="8"/>
        <v/>
      </c>
      <c r="Y84">
        <f t="shared" si="9"/>
        <v>0.932885906</v>
      </c>
      <c r="Z84" t="str">
        <f t="shared" si="10"/>
        <v/>
      </c>
    </row>
    <row r="85">
      <c r="A85" s="1" t="s">
        <v>109</v>
      </c>
      <c r="B85" s="1">
        <v>321.0</v>
      </c>
      <c r="C85" s="1">
        <v>119.0</v>
      </c>
      <c r="D85" s="1">
        <v>109.0</v>
      </c>
      <c r="E85" s="1">
        <v>0.0</v>
      </c>
      <c r="F85" s="1">
        <v>0.0</v>
      </c>
      <c r="G85" s="1">
        <v>0.0</v>
      </c>
      <c r="H85" s="1">
        <v>0.0</v>
      </c>
      <c r="I85" s="1">
        <v>101.0</v>
      </c>
      <c r="J85" s="1">
        <v>8.0</v>
      </c>
      <c r="K85" s="1">
        <v>0.0</v>
      </c>
      <c r="L85" s="1">
        <v>0.0</v>
      </c>
      <c r="M85" s="1">
        <v>0.0</v>
      </c>
      <c r="N85" s="1">
        <v>0.0</v>
      </c>
      <c r="O85" s="1">
        <v>1.0</v>
      </c>
      <c r="P85" s="1">
        <v>0.0</v>
      </c>
      <c r="Q85" s="1">
        <v>0.0</v>
      </c>
      <c r="R85" s="1">
        <v>1.1</v>
      </c>
      <c r="S85">
        <f t="shared" si="3"/>
        <v>0.3395638629</v>
      </c>
      <c r="T85" t="str">
        <f t="shared" si="4"/>
        <v/>
      </c>
      <c r="U85" t="str">
        <f t="shared" si="5"/>
        <v/>
      </c>
      <c r="V85" t="str">
        <f t="shared" si="6"/>
        <v/>
      </c>
      <c r="W85" t="str">
        <f t="shared" si="7"/>
        <v/>
      </c>
      <c r="X85" t="str">
        <f t="shared" si="8"/>
        <v/>
      </c>
      <c r="Y85">
        <f t="shared" si="9"/>
        <v>0.9266055046</v>
      </c>
      <c r="Z85" t="str">
        <f t="shared" si="10"/>
        <v/>
      </c>
    </row>
    <row r="86">
      <c r="A86" s="1" t="s">
        <v>110</v>
      </c>
      <c r="B86" s="1">
        <v>448.0</v>
      </c>
      <c r="C86" s="1">
        <v>171.0</v>
      </c>
      <c r="D86" s="1">
        <v>161.0</v>
      </c>
      <c r="E86" s="1">
        <v>0.0</v>
      </c>
      <c r="F86" s="1">
        <v>0.0</v>
      </c>
      <c r="G86" s="1">
        <v>0.0</v>
      </c>
      <c r="H86" s="1">
        <v>0.0</v>
      </c>
      <c r="I86" s="1">
        <v>150.0</v>
      </c>
      <c r="J86" s="1">
        <v>11.0</v>
      </c>
      <c r="K86" s="1">
        <v>0.0</v>
      </c>
      <c r="L86" s="1">
        <v>0.0</v>
      </c>
      <c r="M86" s="1">
        <v>0.0</v>
      </c>
      <c r="N86" s="1">
        <v>0.0</v>
      </c>
      <c r="O86" s="1">
        <v>1.0</v>
      </c>
      <c r="P86" s="1">
        <v>0.0</v>
      </c>
      <c r="Q86" s="1">
        <v>0.0</v>
      </c>
      <c r="R86" s="1">
        <v>1.1</v>
      </c>
      <c r="S86">
        <f t="shared" si="3"/>
        <v>0.359375</v>
      </c>
      <c r="T86" t="str">
        <f t="shared" si="4"/>
        <v/>
      </c>
      <c r="U86" t="str">
        <f t="shared" si="5"/>
        <v/>
      </c>
      <c r="V86" t="str">
        <f t="shared" si="6"/>
        <v/>
      </c>
      <c r="W86" t="str">
        <f t="shared" si="7"/>
        <v/>
      </c>
      <c r="X86" t="str">
        <f t="shared" si="8"/>
        <v/>
      </c>
      <c r="Y86">
        <f t="shared" si="9"/>
        <v>0.9316770186</v>
      </c>
      <c r="Z86" t="str">
        <f t="shared" si="10"/>
        <v/>
      </c>
    </row>
    <row r="87">
      <c r="A87" s="1" t="s">
        <v>111</v>
      </c>
      <c r="B87" s="1">
        <v>209.0</v>
      </c>
      <c r="C87" s="1">
        <v>80.0</v>
      </c>
      <c r="D87" s="1">
        <v>73.0</v>
      </c>
      <c r="E87" s="1">
        <v>0.0</v>
      </c>
      <c r="F87" s="1">
        <v>0.0</v>
      </c>
      <c r="G87" s="1">
        <v>0.0</v>
      </c>
      <c r="H87" s="1">
        <v>0.0</v>
      </c>
      <c r="I87" s="1">
        <v>68.0</v>
      </c>
      <c r="J87" s="1">
        <v>5.0</v>
      </c>
      <c r="K87" s="1">
        <v>0.0</v>
      </c>
      <c r="L87" s="1">
        <v>0.0</v>
      </c>
      <c r="M87" s="1">
        <v>0.0</v>
      </c>
      <c r="N87" s="1">
        <v>0.0</v>
      </c>
      <c r="O87" s="1">
        <v>1.0</v>
      </c>
      <c r="P87" s="1">
        <v>0.0</v>
      </c>
      <c r="Q87" s="1">
        <v>0.0</v>
      </c>
      <c r="R87" s="1">
        <v>1.1</v>
      </c>
      <c r="S87">
        <f t="shared" si="3"/>
        <v>0.3492822967</v>
      </c>
      <c r="T87" t="str">
        <f t="shared" si="4"/>
        <v/>
      </c>
      <c r="U87" t="str">
        <f t="shared" si="5"/>
        <v/>
      </c>
      <c r="V87" t="str">
        <f t="shared" si="6"/>
        <v/>
      </c>
      <c r="W87" t="str">
        <f t="shared" si="7"/>
        <v/>
      </c>
      <c r="X87" t="str">
        <f t="shared" si="8"/>
        <v/>
      </c>
      <c r="Y87">
        <f t="shared" si="9"/>
        <v>0.9315068493</v>
      </c>
      <c r="Z87" t="str">
        <f t="shared" si="10"/>
        <v/>
      </c>
    </row>
    <row r="88">
      <c r="A88" s="1" t="s">
        <v>112</v>
      </c>
      <c r="B88" s="1">
        <v>367.0</v>
      </c>
      <c r="C88" s="1">
        <v>140.0</v>
      </c>
      <c r="D88" s="1">
        <v>130.0</v>
      </c>
      <c r="E88" s="1">
        <v>0.0</v>
      </c>
      <c r="F88" s="1">
        <v>0.0</v>
      </c>
      <c r="G88" s="1">
        <v>0.0</v>
      </c>
      <c r="H88" s="1">
        <v>0.0</v>
      </c>
      <c r="I88" s="1">
        <v>121.0</v>
      </c>
      <c r="J88" s="1">
        <v>9.0</v>
      </c>
      <c r="K88" s="1">
        <v>0.0</v>
      </c>
      <c r="L88" s="1">
        <v>0.0</v>
      </c>
      <c r="M88" s="1">
        <v>0.0</v>
      </c>
      <c r="N88" s="1">
        <v>0.0</v>
      </c>
      <c r="O88" s="1">
        <v>1.0</v>
      </c>
      <c r="P88" s="1">
        <v>0.0</v>
      </c>
      <c r="Q88" s="1">
        <v>0.0</v>
      </c>
      <c r="R88" s="1">
        <v>1.1</v>
      </c>
      <c r="S88">
        <f t="shared" si="3"/>
        <v>0.3542234332</v>
      </c>
      <c r="T88" t="str">
        <f t="shared" si="4"/>
        <v/>
      </c>
      <c r="U88" t="str">
        <f t="shared" si="5"/>
        <v/>
      </c>
      <c r="V88" t="str">
        <f t="shared" si="6"/>
        <v/>
      </c>
      <c r="W88" t="str">
        <f t="shared" si="7"/>
        <v/>
      </c>
      <c r="X88" t="str">
        <f t="shared" si="8"/>
        <v/>
      </c>
      <c r="Y88">
        <f t="shared" si="9"/>
        <v>0.9307692308</v>
      </c>
      <c r="Z88" t="str">
        <f t="shared" si="10"/>
        <v/>
      </c>
    </row>
    <row r="89">
      <c r="A89" s="1" t="s">
        <v>113</v>
      </c>
      <c r="B89" s="1">
        <v>412.0</v>
      </c>
      <c r="C89" s="1">
        <v>160.0</v>
      </c>
      <c r="D89" s="1">
        <v>150.0</v>
      </c>
      <c r="E89" s="1">
        <v>0.0</v>
      </c>
      <c r="F89" s="1">
        <v>0.0</v>
      </c>
      <c r="G89" s="1">
        <v>0.0</v>
      </c>
      <c r="H89" s="1">
        <v>0.0</v>
      </c>
      <c r="I89" s="1">
        <v>140.0</v>
      </c>
      <c r="J89" s="1">
        <v>10.0</v>
      </c>
      <c r="K89" s="1">
        <v>0.0</v>
      </c>
      <c r="L89" s="1">
        <v>0.0</v>
      </c>
      <c r="M89" s="1">
        <v>0.0</v>
      </c>
      <c r="N89" s="1">
        <v>0.0</v>
      </c>
      <c r="O89" s="1">
        <v>1.0</v>
      </c>
      <c r="P89" s="1">
        <v>0.0</v>
      </c>
      <c r="Q89" s="1">
        <v>0.0</v>
      </c>
      <c r="R89" s="1">
        <v>1.1</v>
      </c>
      <c r="S89">
        <f t="shared" si="3"/>
        <v>0.3640776699</v>
      </c>
      <c r="T89" t="str">
        <f t="shared" si="4"/>
        <v/>
      </c>
      <c r="U89" t="str">
        <f t="shared" si="5"/>
        <v/>
      </c>
      <c r="V89" t="str">
        <f t="shared" si="6"/>
        <v/>
      </c>
      <c r="W89" t="str">
        <f t="shared" si="7"/>
        <v/>
      </c>
      <c r="X89" t="str">
        <f t="shared" si="8"/>
        <v/>
      </c>
      <c r="Y89">
        <f t="shared" si="9"/>
        <v>0.9333333333</v>
      </c>
      <c r="Z89" t="str">
        <f t="shared" si="10"/>
        <v/>
      </c>
    </row>
    <row r="90">
      <c r="A90" s="1" t="s">
        <v>114</v>
      </c>
      <c r="B90" s="1">
        <v>246.0</v>
      </c>
      <c r="C90" s="1">
        <v>95.0</v>
      </c>
      <c r="D90" s="1">
        <v>83.0</v>
      </c>
      <c r="E90" s="1">
        <v>0.0</v>
      </c>
      <c r="F90" s="1">
        <v>0.0</v>
      </c>
      <c r="G90" s="1">
        <v>0.0</v>
      </c>
      <c r="H90" s="1">
        <v>0.0</v>
      </c>
      <c r="I90" s="1">
        <v>77.0</v>
      </c>
      <c r="J90" s="1">
        <v>6.0</v>
      </c>
      <c r="K90" s="1">
        <v>0.0</v>
      </c>
      <c r="L90" s="1">
        <v>0.0</v>
      </c>
      <c r="M90" s="1">
        <v>0.0</v>
      </c>
      <c r="N90" s="1">
        <v>0.0</v>
      </c>
      <c r="O90" s="1">
        <v>1.0</v>
      </c>
      <c r="P90" s="1">
        <v>0.0</v>
      </c>
      <c r="Q90" s="1">
        <v>0.0</v>
      </c>
      <c r="R90" s="1">
        <v>1.1</v>
      </c>
      <c r="S90">
        <f t="shared" si="3"/>
        <v>0.337398374</v>
      </c>
      <c r="T90" t="str">
        <f t="shared" si="4"/>
        <v/>
      </c>
      <c r="U90" t="str">
        <f t="shared" si="5"/>
        <v/>
      </c>
      <c r="V90" t="str">
        <f t="shared" si="6"/>
        <v/>
      </c>
      <c r="W90" t="str">
        <f t="shared" si="7"/>
        <v/>
      </c>
      <c r="X90" t="str">
        <f t="shared" si="8"/>
        <v/>
      </c>
      <c r="Y90">
        <f t="shared" si="9"/>
        <v>0.9277108434</v>
      </c>
      <c r="Z90" t="str">
        <f t="shared" si="10"/>
        <v/>
      </c>
    </row>
    <row r="91">
      <c r="A91" s="1" t="s">
        <v>115</v>
      </c>
      <c r="B91" s="1">
        <v>406.0</v>
      </c>
      <c r="C91" s="1">
        <v>154.0</v>
      </c>
      <c r="D91" s="1">
        <v>144.0</v>
      </c>
      <c r="E91" s="1">
        <v>0.0</v>
      </c>
      <c r="F91" s="1">
        <v>0.0</v>
      </c>
      <c r="G91" s="1">
        <v>0.0</v>
      </c>
      <c r="H91" s="1">
        <v>0.0</v>
      </c>
      <c r="I91" s="1">
        <v>134.0</v>
      </c>
      <c r="J91" s="1">
        <v>10.0</v>
      </c>
      <c r="K91" s="1">
        <v>0.0</v>
      </c>
      <c r="L91" s="1">
        <v>0.0</v>
      </c>
      <c r="M91" s="1">
        <v>0.0</v>
      </c>
      <c r="N91" s="1">
        <v>0.0</v>
      </c>
      <c r="O91" s="1">
        <v>1.0</v>
      </c>
      <c r="P91" s="1">
        <v>0.0</v>
      </c>
      <c r="Q91" s="1">
        <v>0.0</v>
      </c>
      <c r="R91" s="1">
        <v>1.1</v>
      </c>
      <c r="S91">
        <f t="shared" si="3"/>
        <v>0.354679803</v>
      </c>
      <c r="T91" t="str">
        <f t="shared" si="4"/>
        <v/>
      </c>
      <c r="U91" t="str">
        <f t="shared" si="5"/>
        <v/>
      </c>
      <c r="V91" t="str">
        <f t="shared" si="6"/>
        <v/>
      </c>
      <c r="W91" t="str">
        <f t="shared" si="7"/>
        <v/>
      </c>
      <c r="X91" t="str">
        <f t="shared" si="8"/>
        <v/>
      </c>
      <c r="Y91">
        <f t="shared" si="9"/>
        <v>0.9305555556</v>
      </c>
      <c r="Z91" t="str">
        <f t="shared" si="10"/>
        <v/>
      </c>
    </row>
    <row r="92">
      <c r="A92" s="1" t="s">
        <v>116</v>
      </c>
      <c r="B92" s="1">
        <v>653.0</v>
      </c>
      <c r="C92" s="1">
        <v>127.0</v>
      </c>
      <c r="D92" s="1">
        <v>57.0</v>
      </c>
      <c r="E92" s="1">
        <v>0.0</v>
      </c>
      <c r="F92" s="1">
        <v>15.0</v>
      </c>
      <c r="G92" s="1">
        <v>0.0</v>
      </c>
      <c r="H92" s="1">
        <v>1.0</v>
      </c>
      <c r="I92" s="1">
        <v>41.0</v>
      </c>
      <c r="J92" s="1">
        <v>16.0</v>
      </c>
      <c r="K92" s="1">
        <v>0.0</v>
      </c>
      <c r="L92" s="1">
        <v>0.0</v>
      </c>
      <c r="M92" s="1">
        <v>0.0</v>
      </c>
      <c r="N92" s="1">
        <v>0.0</v>
      </c>
      <c r="O92" s="1">
        <v>2.0</v>
      </c>
      <c r="P92" s="1">
        <v>0.0</v>
      </c>
      <c r="Q92" s="1">
        <v>0.0</v>
      </c>
      <c r="R92" s="1">
        <v>1.1</v>
      </c>
      <c r="S92">
        <f t="shared" si="3"/>
        <v>0.08728943338</v>
      </c>
      <c r="T92" t="str">
        <f t="shared" si="4"/>
        <v/>
      </c>
      <c r="U92" t="str">
        <f t="shared" si="5"/>
        <v/>
      </c>
      <c r="V92" t="str">
        <f t="shared" si="6"/>
        <v/>
      </c>
      <c r="W92" t="str">
        <f t="shared" si="7"/>
        <v/>
      </c>
      <c r="X92" t="str">
        <f t="shared" si="8"/>
        <v/>
      </c>
      <c r="Y92">
        <f t="shared" si="9"/>
        <v>0.7192982456</v>
      </c>
      <c r="Z92" t="str">
        <f t="shared" si="10"/>
        <v/>
      </c>
    </row>
    <row r="93">
      <c r="A93" s="1" t="s">
        <v>117</v>
      </c>
      <c r="B93" s="1">
        <v>757.0</v>
      </c>
      <c r="C93" s="1">
        <v>131.0</v>
      </c>
      <c r="D93" s="1">
        <v>57.0</v>
      </c>
      <c r="E93" s="1">
        <v>0.0</v>
      </c>
      <c r="F93" s="1">
        <v>15.0</v>
      </c>
      <c r="G93" s="1">
        <v>0.0</v>
      </c>
      <c r="H93" s="1">
        <v>1.0</v>
      </c>
      <c r="I93" s="1">
        <v>37.0</v>
      </c>
      <c r="J93" s="1">
        <v>20.0</v>
      </c>
      <c r="K93" s="1">
        <v>0.0</v>
      </c>
      <c r="L93" s="1">
        <v>0.0</v>
      </c>
      <c r="M93" s="1">
        <v>0.0</v>
      </c>
      <c r="N93" s="1">
        <v>0.0</v>
      </c>
      <c r="O93" s="1">
        <v>2.0</v>
      </c>
      <c r="P93" s="1">
        <v>0.0</v>
      </c>
      <c r="Q93" s="1">
        <v>0.0</v>
      </c>
      <c r="R93" s="1">
        <v>1.1</v>
      </c>
      <c r="S93">
        <f t="shared" si="3"/>
        <v>0.07529722589</v>
      </c>
      <c r="T93" t="str">
        <f t="shared" si="4"/>
        <v/>
      </c>
      <c r="U93" t="str">
        <f t="shared" si="5"/>
        <v/>
      </c>
      <c r="V93" t="str">
        <f t="shared" si="6"/>
        <v/>
      </c>
      <c r="W93" t="str">
        <f t="shared" si="7"/>
        <v/>
      </c>
      <c r="X93" t="str">
        <f t="shared" si="8"/>
        <v/>
      </c>
      <c r="Y93">
        <f t="shared" si="9"/>
        <v>0.649122807</v>
      </c>
      <c r="Z93" t="str">
        <f t="shared" si="10"/>
        <v/>
      </c>
    </row>
    <row r="94">
      <c r="A94" s="1" t="s">
        <v>118</v>
      </c>
      <c r="B94" s="1">
        <v>653.0</v>
      </c>
      <c r="C94" s="1">
        <v>127.0</v>
      </c>
      <c r="D94" s="1">
        <v>57.0</v>
      </c>
      <c r="E94" s="1">
        <v>0.0</v>
      </c>
      <c r="F94" s="1">
        <v>15.0</v>
      </c>
      <c r="G94" s="1">
        <v>0.0</v>
      </c>
      <c r="H94" s="1">
        <v>1.0</v>
      </c>
      <c r="I94" s="1">
        <v>40.0</v>
      </c>
      <c r="J94" s="1">
        <v>17.0</v>
      </c>
      <c r="K94" s="1">
        <v>0.0</v>
      </c>
      <c r="L94" s="1">
        <v>0.0</v>
      </c>
      <c r="M94" s="1">
        <v>0.0</v>
      </c>
      <c r="N94" s="1">
        <v>0.0</v>
      </c>
      <c r="O94" s="1">
        <v>2.0</v>
      </c>
      <c r="P94" s="1">
        <v>0.0</v>
      </c>
      <c r="Q94" s="1">
        <v>0.0</v>
      </c>
      <c r="R94" s="1">
        <v>1.1</v>
      </c>
      <c r="S94">
        <f t="shared" si="3"/>
        <v>0.08728943338</v>
      </c>
      <c r="T94" t="str">
        <f t="shared" si="4"/>
        <v/>
      </c>
      <c r="U94" t="str">
        <f t="shared" si="5"/>
        <v/>
      </c>
      <c r="V94" t="str">
        <f t="shared" si="6"/>
        <v/>
      </c>
      <c r="W94" t="str">
        <f t="shared" si="7"/>
        <v/>
      </c>
      <c r="X94" t="str">
        <f t="shared" si="8"/>
        <v/>
      </c>
      <c r="Y94">
        <f t="shared" si="9"/>
        <v>0.701754386</v>
      </c>
      <c r="Z94" t="str">
        <f t="shared" si="10"/>
        <v/>
      </c>
    </row>
    <row r="95">
      <c r="A95" s="1" t="s">
        <v>119</v>
      </c>
      <c r="B95" s="1">
        <v>704.0</v>
      </c>
      <c r="C95" s="1">
        <v>128.0</v>
      </c>
      <c r="D95" s="1">
        <v>57.0</v>
      </c>
      <c r="E95" s="1">
        <v>0.0</v>
      </c>
      <c r="F95" s="1">
        <v>15.0</v>
      </c>
      <c r="G95" s="1">
        <v>0.0</v>
      </c>
      <c r="H95" s="1">
        <v>1.0</v>
      </c>
      <c r="I95" s="1">
        <v>39.0</v>
      </c>
      <c r="J95" s="1">
        <v>18.0</v>
      </c>
      <c r="K95" s="1">
        <v>0.0</v>
      </c>
      <c r="L95" s="1">
        <v>0.0</v>
      </c>
      <c r="M95" s="1">
        <v>0.0</v>
      </c>
      <c r="N95" s="1">
        <v>0.0</v>
      </c>
      <c r="O95" s="1">
        <v>2.0</v>
      </c>
      <c r="P95" s="1">
        <v>0.0</v>
      </c>
      <c r="Q95" s="1">
        <v>0.0</v>
      </c>
      <c r="R95" s="1">
        <v>1.1</v>
      </c>
      <c r="S95">
        <f t="shared" si="3"/>
        <v>0.08096590909</v>
      </c>
      <c r="T95" t="str">
        <f t="shared" si="4"/>
        <v/>
      </c>
      <c r="U95" t="str">
        <f t="shared" si="5"/>
        <v/>
      </c>
      <c r="V95" t="str">
        <f t="shared" si="6"/>
        <v/>
      </c>
      <c r="W95" t="str">
        <f t="shared" si="7"/>
        <v/>
      </c>
      <c r="X95" t="str">
        <f t="shared" si="8"/>
        <v/>
      </c>
      <c r="Y95">
        <f t="shared" si="9"/>
        <v>0.6842105263</v>
      </c>
      <c r="Z95" t="str">
        <f t="shared" si="10"/>
        <v/>
      </c>
    </row>
    <row r="96">
      <c r="A96" s="1" t="s">
        <v>120</v>
      </c>
      <c r="B96" s="1">
        <v>681.0</v>
      </c>
      <c r="C96" s="1">
        <v>130.0</v>
      </c>
      <c r="D96" s="1">
        <v>57.0</v>
      </c>
      <c r="E96" s="1">
        <v>0.0</v>
      </c>
      <c r="F96" s="1">
        <v>15.0</v>
      </c>
      <c r="G96" s="1">
        <v>0.0</v>
      </c>
      <c r="H96" s="1">
        <v>1.0</v>
      </c>
      <c r="I96" s="1">
        <v>40.0</v>
      </c>
      <c r="J96" s="1">
        <v>17.0</v>
      </c>
      <c r="K96" s="1">
        <v>0.0</v>
      </c>
      <c r="L96" s="1">
        <v>0.0</v>
      </c>
      <c r="M96" s="1">
        <v>0.0</v>
      </c>
      <c r="N96" s="1">
        <v>0.0</v>
      </c>
      <c r="O96" s="1">
        <v>2.0</v>
      </c>
      <c r="P96" s="1">
        <v>0.0</v>
      </c>
      <c r="Q96" s="1">
        <v>0.0</v>
      </c>
      <c r="R96" s="1">
        <v>1.1</v>
      </c>
      <c r="S96">
        <f t="shared" si="3"/>
        <v>0.08370044053</v>
      </c>
      <c r="T96" t="str">
        <f t="shared" si="4"/>
        <v/>
      </c>
      <c r="U96" t="str">
        <f t="shared" si="5"/>
        <v/>
      </c>
      <c r="V96" t="str">
        <f t="shared" si="6"/>
        <v/>
      </c>
      <c r="W96" t="str">
        <f t="shared" si="7"/>
        <v/>
      </c>
      <c r="X96" t="str">
        <f t="shared" si="8"/>
        <v/>
      </c>
      <c r="Y96">
        <f t="shared" si="9"/>
        <v>0.701754386</v>
      </c>
      <c r="Z96" t="str">
        <f t="shared" si="10"/>
        <v/>
      </c>
    </row>
    <row r="97">
      <c r="A97" s="1" t="s">
        <v>121</v>
      </c>
      <c r="B97" s="1">
        <v>599.0</v>
      </c>
      <c r="C97" s="1">
        <v>98.0</v>
      </c>
      <c r="D97" s="1">
        <v>25.0</v>
      </c>
      <c r="E97" s="1">
        <v>0.0</v>
      </c>
      <c r="F97" s="1">
        <v>0.0</v>
      </c>
      <c r="G97" s="1">
        <v>0.0</v>
      </c>
      <c r="H97" s="1">
        <v>0.0</v>
      </c>
      <c r="I97" s="1">
        <v>9.0</v>
      </c>
      <c r="J97" s="1">
        <v>16.0</v>
      </c>
      <c r="K97" s="1">
        <v>0.0</v>
      </c>
      <c r="L97" s="1">
        <v>0.0</v>
      </c>
      <c r="M97" s="1">
        <v>0.0</v>
      </c>
      <c r="N97" s="1">
        <v>0.0</v>
      </c>
      <c r="O97" s="1">
        <v>17.0</v>
      </c>
      <c r="P97" s="1">
        <v>0.0</v>
      </c>
      <c r="Q97" s="1">
        <v>1.0</v>
      </c>
      <c r="R97" s="1">
        <v>8.7</v>
      </c>
      <c r="S97">
        <f t="shared" si="3"/>
        <v>0.04173622705</v>
      </c>
      <c r="T97" t="str">
        <f t="shared" si="4"/>
        <v/>
      </c>
      <c r="U97" t="str">
        <f t="shared" si="5"/>
        <v/>
      </c>
      <c r="V97" t="str">
        <f t="shared" si="6"/>
        <v/>
      </c>
      <c r="W97" t="str">
        <f t="shared" si="7"/>
        <v/>
      </c>
      <c r="X97" t="str">
        <f t="shared" si="8"/>
        <v/>
      </c>
      <c r="Y97">
        <f t="shared" si="9"/>
        <v>0.36</v>
      </c>
      <c r="Z97" t="str">
        <f t="shared" si="10"/>
        <v/>
      </c>
    </row>
    <row r="98">
      <c r="A98" s="1" t="s">
        <v>122</v>
      </c>
      <c r="B98" s="1">
        <v>647.0</v>
      </c>
      <c r="C98" s="1">
        <v>96.0</v>
      </c>
      <c r="D98" s="1">
        <v>25.0</v>
      </c>
      <c r="E98" s="1">
        <v>0.0</v>
      </c>
      <c r="F98" s="1">
        <v>0.0</v>
      </c>
      <c r="G98" s="1">
        <v>0.0</v>
      </c>
      <c r="H98" s="1">
        <v>0.0</v>
      </c>
      <c r="I98" s="1">
        <v>9.0</v>
      </c>
      <c r="J98" s="1">
        <v>16.0</v>
      </c>
      <c r="K98" s="1">
        <v>0.0</v>
      </c>
      <c r="L98" s="1">
        <v>0.0</v>
      </c>
      <c r="M98" s="1">
        <v>0.0</v>
      </c>
      <c r="N98" s="1">
        <v>0.0</v>
      </c>
      <c r="O98" s="1">
        <v>17.0</v>
      </c>
      <c r="P98" s="1">
        <v>0.0</v>
      </c>
      <c r="Q98" s="1">
        <v>1.0</v>
      </c>
      <c r="R98" s="1">
        <v>9.5</v>
      </c>
      <c r="S98">
        <f t="shared" si="3"/>
        <v>0.03863987635</v>
      </c>
      <c r="T98" t="str">
        <f t="shared" si="4"/>
        <v/>
      </c>
      <c r="U98" t="str">
        <f t="shared" si="5"/>
        <v/>
      </c>
      <c r="V98" t="str">
        <f t="shared" si="6"/>
        <v/>
      </c>
      <c r="W98" t="str">
        <f t="shared" si="7"/>
        <v/>
      </c>
      <c r="X98" t="str">
        <f t="shared" si="8"/>
        <v/>
      </c>
      <c r="Y98">
        <f t="shared" si="9"/>
        <v>0.36</v>
      </c>
      <c r="Z98" t="str">
        <f t="shared" si="10"/>
        <v/>
      </c>
    </row>
    <row r="99">
      <c r="A99" s="1" t="s">
        <v>123</v>
      </c>
      <c r="B99" s="1">
        <v>550.0</v>
      </c>
      <c r="C99" s="1">
        <v>99.0</v>
      </c>
      <c r="D99" s="1">
        <v>25.0</v>
      </c>
      <c r="E99" s="1">
        <v>0.0</v>
      </c>
      <c r="F99" s="1">
        <v>0.0</v>
      </c>
      <c r="G99" s="1">
        <v>0.0</v>
      </c>
      <c r="H99" s="1">
        <v>0.0</v>
      </c>
      <c r="I99" s="1">
        <v>9.0</v>
      </c>
      <c r="J99" s="1">
        <v>16.0</v>
      </c>
      <c r="K99" s="1">
        <v>0.0</v>
      </c>
      <c r="L99" s="1">
        <v>0.0</v>
      </c>
      <c r="M99" s="1">
        <v>0.0</v>
      </c>
      <c r="N99" s="1">
        <v>0.0</v>
      </c>
      <c r="O99" s="1">
        <v>17.0</v>
      </c>
      <c r="P99" s="1">
        <v>0.0</v>
      </c>
      <c r="Q99" s="1">
        <v>1.0</v>
      </c>
      <c r="R99" s="1">
        <v>9.2</v>
      </c>
      <c r="S99">
        <f t="shared" si="3"/>
        <v>0.04545454545</v>
      </c>
      <c r="T99" t="str">
        <f t="shared" si="4"/>
        <v/>
      </c>
      <c r="U99" t="str">
        <f t="shared" si="5"/>
        <v/>
      </c>
      <c r="V99" t="str">
        <f t="shared" si="6"/>
        <v/>
      </c>
      <c r="W99" t="str">
        <f t="shared" si="7"/>
        <v/>
      </c>
      <c r="X99" t="str">
        <f t="shared" si="8"/>
        <v/>
      </c>
      <c r="Y99">
        <f t="shared" si="9"/>
        <v>0.36</v>
      </c>
      <c r="Z99" t="str">
        <f t="shared" si="10"/>
        <v/>
      </c>
    </row>
    <row r="100">
      <c r="A100" s="1" t="s">
        <v>124</v>
      </c>
      <c r="B100" s="1">
        <v>670.0</v>
      </c>
      <c r="C100" s="1">
        <v>94.0</v>
      </c>
      <c r="D100" s="1">
        <v>25.0</v>
      </c>
      <c r="E100" s="1">
        <v>0.0</v>
      </c>
      <c r="F100" s="1">
        <v>0.0</v>
      </c>
      <c r="G100" s="1">
        <v>0.0</v>
      </c>
      <c r="H100" s="1">
        <v>0.0</v>
      </c>
      <c r="I100" s="1">
        <v>9.0</v>
      </c>
      <c r="J100" s="1">
        <v>16.0</v>
      </c>
      <c r="K100" s="1">
        <v>0.0</v>
      </c>
      <c r="L100" s="1">
        <v>0.0</v>
      </c>
      <c r="M100" s="1">
        <v>0.0</v>
      </c>
      <c r="N100" s="1">
        <v>0.0</v>
      </c>
      <c r="O100" s="1">
        <v>17.0</v>
      </c>
      <c r="P100" s="1">
        <v>0.0</v>
      </c>
      <c r="Q100" s="1">
        <v>1.0</v>
      </c>
      <c r="R100" s="1">
        <v>9.1</v>
      </c>
      <c r="S100">
        <f t="shared" si="3"/>
        <v>0.03731343284</v>
      </c>
      <c r="T100" t="str">
        <f t="shared" si="4"/>
        <v/>
      </c>
      <c r="U100" t="str">
        <f t="shared" si="5"/>
        <v/>
      </c>
      <c r="V100" t="str">
        <f t="shared" si="6"/>
        <v/>
      </c>
      <c r="W100" t="str">
        <f t="shared" si="7"/>
        <v/>
      </c>
      <c r="X100" t="str">
        <f t="shared" si="8"/>
        <v/>
      </c>
      <c r="Y100">
        <f t="shared" si="9"/>
        <v>0.36</v>
      </c>
      <c r="Z100" t="str">
        <f t="shared" si="10"/>
        <v/>
      </c>
    </row>
    <row r="101">
      <c r="A101" s="1" t="s">
        <v>125</v>
      </c>
      <c r="B101" s="1">
        <v>602.0</v>
      </c>
      <c r="C101" s="1">
        <v>101.0</v>
      </c>
      <c r="D101" s="1">
        <v>25.0</v>
      </c>
      <c r="E101" s="1">
        <v>0.0</v>
      </c>
      <c r="F101" s="1">
        <v>0.0</v>
      </c>
      <c r="G101" s="1">
        <v>0.0</v>
      </c>
      <c r="H101" s="1">
        <v>0.0</v>
      </c>
      <c r="I101" s="1">
        <v>8.0</v>
      </c>
      <c r="J101" s="1">
        <v>17.0</v>
      </c>
      <c r="K101" s="1">
        <v>0.0</v>
      </c>
      <c r="L101" s="1">
        <v>0.0</v>
      </c>
      <c r="M101" s="1">
        <v>0.0</v>
      </c>
      <c r="N101" s="1">
        <v>0.0</v>
      </c>
      <c r="O101" s="1">
        <v>17.0</v>
      </c>
      <c r="P101" s="1">
        <v>0.0</v>
      </c>
      <c r="Q101" s="1">
        <v>1.0</v>
      </c>
      <c r="R101" s="1">
        <v>8.7</v>
      </c>
      <c r="S101">
        <f t="shared" si="3"/>
        <v>0.0415282392</v>
      </c>
      <c r="T101" t="str">
        <f t="shared" si="4"/>
        <v/>
      </c>
      <c r="U101" t="str">
        <f t="shared" si="5"/>
        <v/>
      </c>
      <c r="V101" t="str">
        <f t="shared" si="6"/>
        <v/>
      </c>
      <c r="W101" t="str">
        <f t="shared" si="7"/>
        <v/>
      </c>
      <c r="X101" t="str">
        <f t="shared" si="8"/>
        <v/>
      </c>
      <c r="Y101">
        <f t="shared" si="9"/>
        <v>0.32</v>
      </c>
      <c r="Z101" t="str">
        <f t="shared" si="10"/>
        <v/>
      </c>
    </row>
    <row r="102">
      <c r="A102" s="1" t="s">
        <v>126</v>
      </c>
      <c r="B102" s="1">
        <v>621.0</v>
      </c>
      <c r="C102" s="1">
        <v>115.0</v>
      </c>
      <c r="D102" s="1">
        <v>53.0</v>
      </c>
      <c r="E102" s="1">
        <v>0.0</v>
      </c>
      <c r="F102" s="1">
        <v>0.0</v>
      </c>
      <c r="G102" s="1">
        <v>0.0</v>
      </c>
      <c r="H102" s="1">
        <v>0.0</v>
      </c>
      <c r="I102" s="1">
        <v>35.0</v>
      </c>
      <c r="J102" s="1">
        <v>18.0</v>
      </c>
      <c r="K102" s="1">
        <v>0.0</v>
      </c>
      <c r="L102" s="1">
        <v>0.0</v>
      </c>
      <c r="M102" s="1">
        <v>0.0</v>
      </c>
      <c r="N102" s="1">
        <v>0.0</v>
      </c>
      <c r="O102" s="1">
        <v>16.0</v>
      </c>
      <c r="P102" s="1">
        <v>0.0</v>
      </c>
      <c r="Q102" s="1">
        <v>0.0</v>
      </c>
      <c r="R102" s="1">
        <v>1.5</v>
      </c>
      <c r="S102">
        <f t="shared" si="3"/>
        <v>0.08534621578</v>
      </c>
      <c r="T102" t="str">
        <f t="shared" si="4"/>
        <v/>
      </c>
      <c r="U102" t="str">
        <f t="shared" si="5"/>
        <v/>
      </c>
      <c r="V102" t="str">
        <f t="shared" si="6"/>
        <v/>
      </c>
      <c r="W102" t="str">
        <f t="shared" si="7"/>
        <v/>
      </c>
      <c r="X102" t="str">
        <f t="shared" si="8"/>
        <v/>
      </c>
      <c r="Y102">
        <f t="shared" si="9"/>
        <v>0.6603773585</v>
      </c>
      <c r="Z102" t="str">
        <f t="shared" si="10"/>
        <v/>
      </c>
    </row>
    <row r="103">
      <c r="A103" s="1" t="s">
        <v>127</v>
      </c>
      <c r="B103" s="1">
        <v>558.0</v>
      </c>
      <c r="C103" s="1">
        <v>103.0</v>
      </c>
      <c r="D103" s="1">
        <v>47.0</v>
      </c>
      <c r="E103" s="1">
        <v>0.0</v>
      </c>
      <c r="F103" s="1">
        <v>0.0</v>
      </c>
      <c r="G103" s="1">
        <v>0.0</v>
      </c>
      <c r="H103" s="1">
        <v>0.0</v>
      </c>
      <c r="I103" s="1">
        <v>31.0</v>
      </c>
      <c r="J103" s="1">
        <v>16.0</v>
      </c>
      <c r="K103" s="1">
        <v>0.0</v>
      </c>
      <c r="L103" s="1">
        <v>0.0</v>
      </c>
      <c r="M103" s="1">
        <v>0.0</v>
      </c>
      <c r="N103" s="1">
        <v>0.0</v>
      </c>
      <c r="O103" s="1">
        <v>14.0</v>
      </c>
      <c r="P103" s="1">
        <v>0.0</v>
      </c>
      <c r="Q103" s="1">
        <v>0.0</v>
      </c>
      <c r="R103" s="1">
        <v>1.1</v>
      </c>
      <c r="S103">
        <f t="shared" si="3"/>
        <v>0.08422939068</v>
      </c>
      <c r="T103" t="str">
        <f t="shared" si="4"/>
        <v/>
      </c>
      <c r="U103" t="str">
        <f t="shared" si="5"/>
        <v/>
      </c>
      <c r="V103" t="str">
        <f t="shared" si="6"/>
        <v/>
      </c>
      <c r="W103" t="str">
        <f t="shared" si="7"/>
        <v/>
      </c>
      <c r="X103" t="str">
        <f t="shared" si="8"/>
        <v/>
      </c>
      <c r="Y103">
        <f t="shared" si="9"/>
        <v>0.6595744681</v>
      </c>
      <c r="Z103" t="str">
        <f t="shared" si="10"/>
        <v/>
      </c>
    </row>
    <row r="104">
      <c r="A104" s="1" t="s">
        <v>128</v>
      </c>
      <c r="B104" s="1">
        <v>694.0</v>
      </c>
      <c r="C104" s="1">
        <v>156.0</v>
      </c>
      <c r="D104" s="1">
        <v>117.0</v>
      </c>
      <c r="E104" s="1">
        <v>0.0</v>
      </c>
      <c r="F104" s="1">
        <v>0.0</v>
      </c>
      <c r="G104" s="1">
        <v>0.0</v>
      </c>
      <c r="H104" s="1">
        <v>0.0</v>
      </c>
      <c r="I104" s="1">
        <v>110.0</v>
      </c>
      <c r="J104" s="1">
        <v>7.0</v>
      </c>
      <c r="K104" s="1">
        <v>2.0</v>
      </c>
      <c r="L104" s="1">
        <v>14.0</v>
      </c>
      <c r="M104" s="1">
        <v>0.0</v>
      </c>
      <c r="N104" s="1">
        <v>0.0</v>
      </c>
      <c r="O104" s="1">
        <v>1.0</v>
      </c>
      <c r="P104" s="1">
        <v>0.0</v>
      </c>
      <c r="Q104" s="1">
        <v>0.0</v>
      </c>
      <c r="R104" s="1">
        <v>1.1</v>
      </c>
      <c r="S104">
        <f t="shared" si="3"/>
        <v>0.1685878963</v>
      </c>
      <c r="T104" t="str">
        <f t="shared" si="4"/>
        <v/>
      </c>
      <c r="U104" t="str">
        <f t="shared" si="5"/>
        <v/>
      </c>
      <c r="V104" t="str">
        <f t="shared" si="6"/>
        <v/>
      </c>
      <c r="W104" t="str">
        <f t="shared" si="7"/>
        <v/>
      </c>
      <c r="X104" t="str">
        <f t="shared" si="8"/>
        <v/>
      </c>
      <c r="Y104">
        <f t="shared" si="9"/>
        <v>0.9401709402</v>
      </c>
      <c r="Z104">
        <f t="shared" si="10"/>
        <v>0.125</v>
      </c>
    </row>
    <row r="105">
      <c r="A105" s="1" t="s">
        <v>129</v>
      </c>
      <c r="B105" s="1">
        <v>738.0</v>
      </c>
      <c r="C105" s="1">
        <v>170.0</v>
      </c>
      <c r="D105" s="1">
        <v>137.0</v>
      </c>
      <c r="E105" s="1">
        <v>0.0</v>
      </c>
      <c r="F105" s="1">
        <v>0.0</v>
      </c>
      <c r="G105" s="1">
        <v>0.0</v>
      </c>
      <c r="H105" s="1">
        <v>0.0</v>
      </c>
      <c r="I105" s="1">
        <v>131.0</v>
      </c>
      <c r="J105" s="1">
        <v>6.0</v>
      </c>
      <c r="K105" s="1">
        <v>2.0</v>
      </c>
      <c r="L105" s="1">
        <v>14.0</v>
      </c>
      <c r="M105" s="1">
        <v>0.0</v>
      </c>
      <c r="N105" s="1">
        <v>0.0</v>
      </c>
      <c r="O105" s="1">
        <v>1.0</v>
      </c>
      <c r="P105" s="1">
        <v>0.0</v>
      </c>
      <c r="Q105" s="1">
        <v>0.0</v>
      </c>
      <c r="R105" s="1">
        <v>1.1</v>
      </c>
      <c r="S105">
        <f t="shared" si="3"/>
        <v>0.1856368564</v>
      </c>
      <c r="T105" t="str">
        <f t="shared" si="4"/>
        <v/>
      </c>
      <c r="U105" t="str">
        <f t="shared" si="5"/>
        <v/>
      </c>
      <c r="V105" t="str">
        <f t="shared" si="6"/>
        <v/>
      </c>
      <c r="W105" t="str">
        <f t="shared" si="7"/>
        <v/>
      </c>
      <c r="X105" t="str">
        <f t="shared" si="8"/>
        <v/>
      </c>
      <c r="Y105">
        <f t="shared" si="9"/>
        <v>0.9562043796</v>
      </c>
      <c r="Z105">
        <f t="shared" si="10"/>
        <v>0.125</v>
      </c>
    </row>
    <row r="106">
      <c r="A106" s="1" t="s">
        <v>130</v>
      </c>
      <c r="B106" s="1">
        <v>784.0</v>
      </c>
      <c r="C106" s="1">
        <v>171.0</v>
      </c>
      <c r="D106" s="1">
        <v>137.0</v>
      </c>
      <c r="E106" s="1">
        <v>0.0</v>
      </c>
      <c r="F106" s="1">
        <v>0.0</v>
      </c>
      <c r="G106" s="1">
        <v>0.0</v>
      </c>
      <c r="H106" s="1">
        <v>0.0</v>
      </c>
      <c r="I106" s="1">
        <v>131.0</v>
      </c>
      <c r="J106" s="1">
        <v>6.0</v>
      </c>
      <c r="K106" s="1">
        <v>1.0</v>
      </c>
      <c r="L106" s="1">
        <v>15.0</v>
      </c>
      <c r="M106" s="1">
        <v>0.0</v>
      </c>
      <c r="N106" s="1">
        <v>0.0</v>
      </c>
      <c r="O106" s="1">
        <v>1.0</v>
      </c>
      <c r="P106" s="1">
        <v>0.0</v>
      </c>
      <c r="Q106" s="1">
        <v>0.0</v>
      </c>
      <c r="R106" s="1">
        <v>1.1</v>
      </c>
      <c r="S106">
        <f t="shared" si="3"/>
        <v>0.174744898</v>
      </c>
      <c r="T106" t="str">
        <f t="shared" si="4"/>
        <v/>
      </c>
      <c r="U106" t="str">
        <f t="shared" si="5"/>
        <v/>
      </c>
      <c r="V106" t="str">
        <f t="shared" si="6"/>
        <v/>
      </c>
      <c r="W106" t="str">
        <f t="shared" si="7"/>
        <v/>
      </c>
      <c r="X106" t="str">
        <f t="shared" si="8"/>
        <v/>
      </c>
      <c r="Y106">
        <f t="shared" si="9"/>
        <v>0.9562043796</v>
      </c>
      <c r="Z106">
        <f t="shared" si="10"/>
        <v>0.0625</v>
      </c>
    </row>
    <row r="107">
      <c r="A107" s="1" t="s">
        <v>131</v>
      </c>
      <c r="B107" s="1">
        <v>9968.0</v>
      </c>
      <c r="C107" s="1">
        <v>7420.0</v>
      </c>
      <c r="D107" s="1">
        <v>4238.0</v>
      </c>
      <c r="E107" s="1">
        <v>0.0</v>
      </c>
      <c r="F107" s="1">
        <v>1.0</v>
      </c>
      <c r="G107" s="1">
        <v>1022.0</v>
      </c>
      <c r="H107" s="1">
        <v>1.0</v>
      </c>
      <c r="I107" s="1">
        <v>4216.0</v>
      </c>
      <c r="J107" s="1">
        <v>22.0</v>
      </c>
      <c r="K107" s="1">
        <v>961.0</v>
      </c>
      <c r="L107" s="1">
        <v>79.0</v>
      </c>
      <c r="M107" s="1">
        <v>0.0</v>
      </c>
      <c r="N107" s="1">
        <v>0.0</v>
      </c>
      <c r="O107" s="1">
        <v>1.0</v>
      </c>
      <c r="P107" s="1">
        <v>0.0</v>
      </c>
      <c r="Q107" s="1">
        <v>0.0</v>
      </c>
      <c r="R107" s="1">
        <v>1.1</v>
      </c>
      <c r="S107">
        <f t="shared" si="3"/>
        <v>0.4251605136</v>
      </c>
      <c r="T107" t="str">
        <f t="shared" si="4"/>
        <v/>
      </c>
      <c r="U107">
        <f t="shared" si="5"/>
        <v>0.9990224829</v>
      </c>
      <c r="V107" t="str">
        <f t="shared" si="6"/>
        <v/>
      </c>
      <c r="W107" t="str">
        <f t="shared" si="7"/>
        <v/>
      </c>
      <c r="X107">
        <f t="shared" si="8"/>
        <v>0.9970731707</v>
      </c>
      <c r="Y107">
        <f t="shared" si="9"/>
        <v>0.9948088721</v>
      </c>
      <c r="Z107">
        <f t="shared" si="10"/>
        <v>0.9240384615</v>
      </c>
    </row>
    <row r="108">
      <c r="A108" s="1" t="s">
        <v>132</v>
      </c>
      <c r="B108" s="1">
        <v>9935.0</v>
      </c>
      <c r="C108" s="1">
        <v>7409.0</v>
      </c>
      <c r="D108" s="1">
        <v>4229.0</v>
      </c>
      <c r="E108" s="1">
        <v>0.0</v>
      </c>
      <c r="F108" s="1">
        <v>1.0</v>
      </c>
      <c r="G108" s="1">
        <v>1022.0</v>
      </c>
      <c r="H108" s="1">
        <v>1.0</v>
      </c>
      <c r="I108" s="1">
        <v>4206.0</v>
      </c>
      <c r="J108" s="1">
        <v>23.0</v>
      </c>
      <c r="K108" s="1">
        <v>961.0</v>
      </c>
      <c r="L108" s="1">
        <v>79.0</v>
      </c>
      <c r="M108" s="1">
        <v>0.0</v>
      </c>
      <c r="N108" s="1">
        <v>0.0</v>
      </c>
      <c r="O108" s="1">
        <v>1.0</v>
      </c>
      <c r="P108" s="1">
        <v>0.0</v>
      </c>
      <c r="Q108" s="1">
        <v>0.0</v>
      </c>
      <c r="R108" s="1">
        <v>1.1</v>
      </c>
      <c r="S108">
        <f t="shared" si="3"/>
        <v>0.4256668344</v>
      </c>
      <c r="T108" t="str">
        <f t="shared" si="4"/>
        <v/>
      </c>
      <c r="U108">
        <f t="shared" si="5"/>
        <v>0.9990224829</v>
      </c>
      <c r="V108" t="str">
        <f t="shared" si="6"/>
        <v/>
      </c>
      <c r="W108" t="str">
        <f t="shared" si="7"/>
        <v/>
      </c>
      <c r="X108">
        <f t="shared" si="8"/>
        <v>0.9970731707</v>
      </c>
      <c r="Y108">
        <f t="shared" si="9"/>
        <v>0.994561362</v>
      </c>
      <c r="Z108">
        <f t="shared" si="10"/>
        <v>0.9240384615</v>
      </c>
    </row>
    <row r="109">
      <c r="A109" s="1" t="s">
        <v>133</v>
      </c>
      <c r="B109" s="1">
        <v>11195.0</v>
      </c>
      <c r="C109" s="1">
        <v>7709.0</v>
      </c>
      <c r="D109" s="1">
        <v>4484.0</v>
      </c>
      <c r="E109" s="1">
        <v>0.0</v>
      </c>
      <c r="F109" s="1">
        <v>1.0</v>
      </c>
      <c r="G109" s="1">
        <v>1022.0</v>
      </c>
      <c r="H109" s="1">
        <v>1.0</v>
      </c>
      <c r="I109" s="1">
        <v>4445.0</v>
      </c>
      <c r="J109" s="1">
        <v>39.0</v>
      </c>
      <c r="K109" s="1">
        <v>1022.0</v>
      </c>
      <c r="L109" s="1">
        <v>91.0</v>
      </c>
      <c r="M109" s="1">
        <v>0.0</v>
      </c>
      <c r="N109" s="1">
        <v>0.0</v>
      </c>
      <c r="O109" s="1">
        <v>1.0</v>
      </c>
      <c r="P109" s="1">
        <v>0.0</v>
      </c>
      <c r="Q109" s="1">
        <v>0.0</v>
      </c>
      <c r="R109" s="1">
        <v>1.1</v>
      </c>
      <c r="S109">
        <f t="shared" si="3"/>
        <v>0.4005359536</v>
      </c>
      <c r="T109" t="str">
        <f t="shared" si="4"/>
        <v/>
      </c>
      <c r="U109">
        <f t="shared" si="5"/>
        <v>0.9990224829</v>
      </c>
      <c r="V109" t="str">
        <f t="shared" si="6"/>
        <v/>
      </c>
      <c r="W109" t="str">
        <f t="shared" si="7"/>
        <v/>
      </c>
      <c r="X109">
        <f t="shared" si="8"/>
        <v>0.9970731707</v>
      </c>
      <c r="Y109">
        <f t="shared" si="9"/>
        <v>0.9913024086</v>
      </c>
      <c r="Z109">
        <f t="shared" si="10"/>
        <v>0.9182389937</v>
      </c>
    </row>
    <row r="110">
      <c r="A110" s="1" t="s">
        <v>134</v>
      </c>
      <c r="B110" s="1">
        <v>11603.0</v>
      </c>
      <c r="C110" s="1">
        <v>7685.0</v>
      </c>
      <c r="D110" s="1">
        <v>4459.0</v>
      </c>
      <c r="E110" s="1">
        <v>0.0</v>
      </c>
      <c r="F110" s="1">
        <v>1.0</v>
      </c>
      <c r="G110" s="1">
        <v>1022.0</v>
      </c>
      <c r="H110" s="1">
        <v>1.0</v>
      </c>
      <c r="I110" s="1">
        <v>4408.0</v>
      </c>
      <c r="J110" s="1">
        <v>51.0</v>
      </c>
      <c r="K110" s="1">
        <v>1004.0</v>
      </c>
      <c r="L110" s="1">
        <v>101.0</v>
      </c>
      <c r="M110" s="1">
        <v>0.0</v>
      </c>
      <c r="N110" s="1">
        <v>0.0</v>
      </c>
      <c r="O110" s="1">
        <v>1.0</v>
      </c>
      <c r="P110" s="1">
        <v>0.0</v>
      </c>
      <c r="Q110" s="1">
        <v>0.0</v>
      </c>
      <c r="R110" s="1">
        <v>1.1</v>
      </c>
      <c r="S110">
        <f t="shared" si="3"/>
        <v>0.3842971645</v>
      </c>
      <c r="T110" t="str">
        <f t="shared" si="4"/>
        <v/>
      </c>
      <c r="U110">
        <f t="shared" si="5"/>
        <v>0.9990224829</v>
      </c>
      <c r="V110" t="str">
        <f t="shared" si="6"/>
        <v/>
      </c>
      <c r="W110" t="str">
        <f t="shared" si="7"/>
        <v/>
      </c>
      <c r="X110">
        <f t="shared" si="8"/>
        <v>0.9970731707</v>
      </c>
      <c r="Y110">
        <f t="shared" si="9"/>
        <v>0.988562458</v>
      </c>
      <c r="Z110">
        <f t="shared" si="10"/>
        <v>0.9085972851</v>
      </c>
    </row>
    <row r="111">
      <c r="A111" s="1" t="s">
        <v>135</v>
      </c>
      <c r="B111" s="1">
        <v>10033.0</v>
      </c>
      <c r="C111" s="1">
        <v>7412.0</v>
      </c>
      <c r="D111" s="1">
        <v>4234.0</v>
      </c>
      <c r="E111" s="1">
        <v>0.0</v>
      </c>
      <c r="F111" s="1">
        <v>1.0</v>
      </c>
      <c r="G111" s="1">
        <v>1022.0</v>
      </c>
      <c r="H111" s="1">
        <v>1.0</v>
      </c>
      <c r="I111" s="1">
        <v>4209.0</v>
      </c>
      <c r="J111" s="1">
        <v>25.0</v>
      </c>
      <c r="K111" s="1">
        <v>962.0</v>
      </c>
      <c r="L111" s="1">
        <v>80.0</v>
      </c>
      <c r="M111" s="1">
        <v>0.0</v>
      </c>
      <c r="N111" s="1">
        <v>0.0</v>
      </c>
      <c r="O111" s="1">
        <v>1.0</v>
      </c>
      <c r="P111" s="1">
        <v>0.0</v>
      </c>
      <c r="Q111" s="1">
        <v>0.0</v>
      </c>
      <c r="R111" s="1">
        <v>1.1</v>
      </c>
      <c r="S111">
        <f t="shared" si="3"/>
        <v>0.4220073757</v>
      </c>
      <c r="T111" t="str">
        <f t="shared" si="4"/>
        <v/>
      </c>
      <c r="U111">
        <f t="shared" si="5"/>
        <v>0.9990224829</v>
      </c>
      <c r="V111" t="str">
        <f t="shared" si="6"/>
        <v/>
      </c>
      <c r="W111" t="str">
        <f t="shared" si="7"/>
        <v/>
      </c>
      <c r="X111">
        <f t="shared" si="8"/>
        <v>0.9970731707</v>
      </c>
      <c r="Y111">
        <f t="shared" si="9"/>
        <v>0.994095418</v>
      </c>
      <c r="Z111">
        <f t="shared" si="10"/>
        <v>0.9232245681</v>
      </c>
    </row>
    <row r="112">
      <c r="A112" s="1" t="s">
        <v>136</v>
      </c>
      <c r="B112" s="1">
        <v>10484.0</v>
      </c>
      <c r="C112" s="1">
        <v>7528.0</v>
      </c>
      <c r="D112" s="1">
        <v>4334.0</v>
      </c>
      <c r="E112" s="1">
        <v>0.0</v>
      </c>
      <c r="F112" s="1">
        <v>1.0</v>
      </c>
      <c r="G112" s="1">
        <v>1022.0</v>
      </c>
      <c r="H112" s="1">
        <v>1.0</v>
      </c>
      <c r="I112" s="1">
        <v>4305.0</v>
      </c>
      <c r="J112" s="1">
        <v>29.0</v>
      </c>
      <c r="K112" s="1">
        <v>986.0</v>
      </c>
      <c r="L112" s="1">
        <v>85.0</v>
      </c>
      <c r="M112" s="1">
        <v>0.0</v>
      </c>
      <c r="N112" s="1">
        <v>0.0</v>
      </c>
      <c r="O112" s="1">
        <v>1.0</v>
      </c>
      <c r="P112" s="1">
        <v>0.0</v>
      </c>
      <c r="Q112" s="1">
        <v>0.0</v>
      </c>
      <c r="R112" s="1">
        <v>1.1</v>
      </c>
      <c r="S112">
        <f t="shared" si="3"/>
        <v>0.4133918352</v>
      </c>
      <c r="T112" t="str">
        <f t="shared" si="4"/>
        <v/>
      </c>
      <c r="U112">
        <f t="shared" si="5"/>
        <v>0.9990224829</v>
      </c>
      <c r="V112" t="str">
        <f t="shared" si="6"/>
        <v/>
      </c>
      <c r="W112" t="str">
        <f t="shared" si="7"/>
        <v/>
      </c>
      <c r="X112">
        <f t="shared" si="8"/>
        <v>0.9970731707</v>
      </c>
      <c r="Y112">
        <f t="shared" si="9"/>
        <v>0.9933087217</v>
      </c>
      <c r="Z112">
        <f t="shared" si="10"/>
        <v>0.9206349206</v>
      </c>
    </row>
    <row r="113">
      <c r="A113" s="1" t="s">
        <v>137</v>
      </c>
      <c r="B113" s="1">
        <v>10673.0</v>
      </c>
      <c r="C113" s="1">
        <v>7590.0</v>
      </c>
      <c r="D113" s="1">
        <v>4394.0</v>
      </c>
      <c r="E113" s="1">
        <v>0.0</v>
      </c>
      <c r="F113" s="1">
        <v>1.0</v>
      </c>
      <c r="G113" s="1">
        <v>1022.0</v>
      </c>
      <c r="H113" s="1">
        <v>1.0</v>
      </c>
      <c r="I113" s="1">
        <v>4360.0</v>
      </c>
      <c r="J113" s="1">
        <v>34.0</v>
      </c>
      <c r="K113" s="1">
        <v>1002.0</v>
      </c>
      <c r="L113" s="1">
        <v>85.0</v>
      </c>
      <c r="M113" s="1">
        <v>0.0</v>
      </c>
      <c r="N113" s="1">
        <v>0.0</v>
      </c>
      <c r="O113" s="1">
        <v>1.0</v>
      </c>
      <c r="P113" s="1">
        <v>0.0</v>
      </c>
      <c r="Q113" s="1">
        <v>0.0</v>
      </c>
      <c r="R113" s="1">
        <v>1.1</v>
      </c>
      <c r="S113">
        <f t="shared" si="3"/>
        <v>0.4116930572</v>
      </c>
      <c r="T113" t="str">
        <f t="shared" si="4"/>
        <v/>
      </c>
      <c r="U113">
        <f t="shared" si="5"/>
        <v>0.9990224829</v>
      </c>
      <c r="V113" t="str">
        <f t="shared" si="6"/>
        <v/>
      </c>
      <c r="W113" t="str">
        <f t="shared" si="7"/>
        <v/>
      </c>
      <c r="X113">
        <f t="shared" si="8"/>
        <v>0.9970731707</v>
      </c>
      <c r="Y113">
        <f t="shared" si="9"/>
        <v>0.9922621757</v>
      </c>
      <c r="Z113">
        <f t="shared" si="10"/>
        <v>0.9218031279</v>
      </c>
    </row>
    <row r="114">
      <c r="A114" s="1" t="s">
        <v>138</v>
      </c>
      <c r="B114" s="1">
        <v>10290.0</v>
      </c>
      <c r="C114" s="1">
        <v>7481.0</v>
      </c>
      <c r="D114" s="1">
        <v>4289.0</v>
      </c>
      <c r="E114" s="1">
        <v>0.0</v>
      </c>
      <c r="F114" s="1">
        <v>1.0</v>
      </c>
      <c r="G114" s="1">
        <v>1022.0</v>
      </c>
      <c r="H114" s="1">
        <v>1.0</v>
      </c>
      <c r="I114" s="1">
        <v>4264.0</v>
      </c>
      <c r="J114" s="1">
        <v>25.0</v>
      </c>
      <c r="K114" s="1">
        <v>975.0</v>
      </c>
      <c r="L114" s="1">
        <v>83.0</v>
      </c>
      <c r="M114" s="1">
        <v>0.0</v>
      </c>
      <c r="N114" s="1">
        <v>0.0</v>
      </c>
      <c r="O114" s="1">
        <v>1.0</v>
      </c>
      <c r="P114" s="1">
        <v>0.0</v>
      </c>
      <c r="Q114" s="1">
        <v>0.0</v>
      </c>
      <c r="R114" s="1">
        <v>1.1</v>
      </c>
      <c r="S114">
        <f t="shared" si="3"/>
        <v>0.4168124393</v>
      </c>
      <c r="T114" t="str">
        <f t="shared" si="4"/>
        <v/>
      </c>
      <c r="U114">
        <f t="shared" si="5"/>
        <v>0.9990224829</v>
      </c>
      <c r="V114" t="str">
        <f t="shared" si="6"/>
        <v/>
      </c>
      <c r="W114" t="str">
        <f t="shared" si="7"/>
        <v/>
      </c>
      <c r="X114">
        <f t="shared" si="8"/>
        <v>0.9970731707</v>
      </c>
      <c r="Y114">
        <f t="shared" si="9"/>
        <v>0.9941711355</v>
      </c>
      <c r="Z114">
        <f t="shared" si="10"/>
        <v>0.9215500945</v>
      </c>
    </row>
    <row r="115">
      <c r="A115" s="1" t="s">
        <v>139</v>
      </c>
      <c r="B115" s="1">
        <v>11302.0</v>
      </c>
      <c r="C115" s="1">
        <v>7764.0</v>
      </c>
      <c r="D115" s="1">
        <v>4546.0</v>
      </c>
      <c r="E115" s="1">
        <v>0.0</v>
      </c>
      <c r="F115" s="1">
        <v>1.0</v>
      </c>
      <c r="G115" s="1">
        <v>1022.0</v>
      </c>
      <c r="H115" s="1">
        <v>1.0</v>
      </c>
      <c r="I115" s="1">
        <v>4503.0</v>
      </c>
      <c r="J115" s="1">
        <v>43.0</v>
      </c>
      <c r="K115" s="1">
        <v>1040.0</v>
      </c>
      <c r="L115" s="1">
        <v>91.0</v>
      </c>
      <c r="M115" s="1">
        <v>0.0</v>
      </c>
      <c r="N115" s="1">
        <v>0.0</v>
      </c>
      <c r="O115" s="1">
        <v>1.0</v>
      </c>
      <c r="P115" s="1">
        <v>0.0</v>
      </c>
      <c r="Q115" s="1">
        <v>0.0</v>
      </c>
      <c r="R115" s="1">
        <v>1.1</v>
      </c>
      <c r="S115">
        <f t="shared" si="3"/>
        <v>0.4022296939</v>
      </c>
      <c r="T115" t="str">
        <f t="shared" si="4"/>
        <v/>
      </c>
      <c r="U115">
        <f t="shared" si="5"/>
        <v>0.9990224829</v>
      </c>
      <c r="V115" t="str">
        <f t="shared" si="6"/>
        <v/>
      </c>
      <c r="W115" t="str">
        <f t="shared" si="7"/>
        <v/>
      </c>
      <c r="X115">
        <f t="shared" si="8"/>
        <v>0.9970731707</v>
      </c>
      <c r="Y115">
        <f t="shared" si="9"/>
        <v>0.9905411351</v>
      </c>
      <c r="Z115">
        <f t="shared" si="10"/>
        <v>0.9195402299</v>
      </c>
    </row>
    <row r="116">
      <c r="A116" s="1" t="s">
        <v>140</v>
      </c>
      <c r="B116" s="1">
        <v>11995.0</v>
      </c>
      <c r="C116" s="1">
        <v>7720.0</v>
      </c>
      <c r="D116" s="1">
        <v>4491.0</v>
      </c>
      <c r="E116" s="1">
        <v>0.0</v>
      </c>
      <c r="F116" s="1">
        <v>1.0</v>
      </c>
      <c r="G116" s="1">
        <v>1022.0</v>
      </c>
      <c r="H116" s="1">
        <v>1.0</v>
      </c>
      <c r="I116" s="1">
        <v>4435.0</v>
      </c>
      <c r="J116" s="1">
        <v>56.0</v>
      </c>
      <c r="K116" s="1">
        <v>1009.0</v>
      </c>
      <c r="L116" s="1">
        <v>107.0</v>
      </c>
      <c r="M116" s="1">
        <v>0.0</v>
      </c>
      <c r="N116" s="1">
        <v>0.0</v>
      </c>
      <c r="O116" s="1">
        <v>1.0</v>
      </c>
      <c r="P116" s="1">
        <v>0.0</v>
      </c>
      <c r="Q116" s="1">
        <v>0.0</v>
      </c>
      <c r="R116" s="1">
        <v>1.1</v>
      </c>
      <c r="S116">
        <f t="shared" si="3"/>
        <v>0.3744060025</v>
      </c>
      <c r="T116" t="str">
        <f t="shared" si="4"/>
        <v/>
      </c>
      <c r="U116">
        <f t="shared" si="5"/>
        <v>0.9990224829</v>
      </c>
      <c r="V116" t="str">
        <f t="shared" si="6"/>
        <v/>
      </c>
      <c r="W116" t="str">
        <f t="shared" si="7"/>
        <v/>
      </c>
      <c r="X116">
        <f t="shared" si="8"/>
        <v>0.9970731707</v>
      </c>
      <c r="Y116">
        <f t="shared" si="9"/>
        <v>0.9875306168</v>
      </c>
      <c r="Z116">
        <f t="shared" si="10"/>
        <v>0.9041218638</v>
      </c>
    </row>
    <row r="117">
      <c r="A117" s="1" t="s">
        <v>141</v>
      </c>
      <c r="B117" s="1">
        <v>10419.0</v>
      </c>
      <c r="C117" s="1">
        <v>7550.0</v>
      </c>
      <c r="D117" s="1">
        <v>4357.0</v>
      </c>
      <c r="E117" s="1">
        <v>0.0</v>
      </c>
      <c r="F117" s="1">
        <v>1.0</v>
      </c>
      <c r="G117" s="1">
        <v>1022.0</v>
      </c>
      <c r="H117" s="1">
        <v>1.0</v>
      </c>
      <c r="I117" s="1">
        <v>4327.0</v>
      </c>
      <c r="J117" s="1">
        <v>30.0</v>
      </c>
      <c r="K117" s="1">
        <v>993.0</v>
      </c>
      <c r="L117" s="1">
        <v>83.0</v>
      </c>
      <c r="M117" s="1">
        <v>0.0</v>
      </c>
      <c r="N117" s="1">
        <v>0.0</v>
      </c>
      <c r="O117" s="1">
        <v>1.0</v>
      </c>
      <c r="P117" s="1">
        <v>0.0</v>
      </c>
      <c r="Q117" s="1">
        <v>0.0</v>
      </c>
      <c r="R117" s="1">
        <v>1.1</v>
      </c>
      <c r="S117">
        <f t="shared" si="3"/>
        <v>0.4181783281</v>
      </c>
      <c r="T117" t="str">
        <f t="shared" si="4"/>
        <v/>
      </c>
      <c r="U117">
        <f t="shared" si="5"/>
        <v>0.9990224829</v>
      </c>
      <c r="V117" t="str">
        <f t="shared" si="6"/>
        <v/>
      </c>
      <c r="W117" t="str">
        <f t="shared" si="7"/>
        <v/>
      </c>
      <c r="X117">
        <f t="shared" si="8"/>
        <v>0.9970731707</v>
      </c>
      <c r="Y117">
        <f t="shared" si="9"/>
        <v>0.9931145283</v>
      </c>
      <c r="Z117">
        <f t="shared" si="10"/>
        <v>0.9228624535</v>
      </c>
    </row>
    <row r="118">
      <c r="A118" s="1" t="s">
        <v>142</v>
      </c>
      <c r="B118" s="1">
        <v>10554.0</v>
      </c>
      <c r="C118" s="1">
        <v>7570.0</v>
      </c>
      <c r="D118" s="1">
        <v>4372.0</v>
      </c>
      <c r="E118" s="1">
        <v>0.0</v>
      </c>
      <c r="F118" s="1">
        <v>1.0</v>
      </c>
      <c r="G118" s="1">
        <v>1022.0</v>
      </c>
      <c r="H118" s="1">
        <v>1.0</v>
      </c>
      <c r="I118" s="1">
        <v>4341.0</v>
      </c>
      <c r="J118" s="1">
        <v>31.0</v>
      </c>
      <c r="K118" s="1">
        <v>998.0</v>
      </c>
      <c r="L118" s="1">
        <v>84.0</v>
      </c>
      <c r="M118" s="1">
        <v>0.0</v>
      </c>
      <c r="N118" s="1">
        <v>0.0</v>
      </c>
      <c r="O118" s="1">
        <v>1.0</v>
      </c>
      <c r="P118" s="1">
        <v>0.0</v>
      </c>
      <c r="Q118" s="1">
        <v>0.0</v>
      </c>
      <c r="R118" s="1">
        <v>1.1</v>
      </c>
      <c r="S118">
        <f t="shared" si="3"/>
        <v>0.4142505211</v>
      </c>
      <c r="T118" t="str">
        <f t="shared" si="4"/>
        <v/>
      </c>
      <c r="U118">
        <f t="shared" si="5"/>
        <v>0.9990224829</v>
      </c>
      <c r="V118" t="str">
        <f t="shared" si="6"/>
        <v/>
      </c>
      <c r="W118" t="str">
        <f t="shared" si="7"/>
        <v/>
      </c>
      <c r="X118">
        <f t="shared" si="8"/>
        <v>0.9970731707</v>
      </c>
      <c r="Y118">
        <f t="shared" si="9"/>
        <v>0.9929094236</v>
      </c>
      <c r="Z118">
        <f t="shared" si="10"/>
        <v>0.9223659889</v>
      </c>
    </row>
    <row r="119">
      <c r="A119" s="1" t="s">
        <v>143</v>
      </c>
      <c r="B119" s="1">
        <v>11708.0</v>
      </c>
      <c r="C119" s="1">
        <v>7646.0</v>
      </c>
      <c r="D119" s="1">
        <v>4427.0</v>
      </c>
      <c r="E119" s="1">
        <v>0.0</v>
      </c>
      <c r="F119" s="1">
        <v>1.0</v>
      </c>
      <c r="G119" s="1">
        <v>1022.0</v>
      </c>
      <c r="H119" s="1">
        <v>1.0</v>
      </c>
      <c r="I119" s="1">
        <v>4374.0</v>
      </c>
      <c r="J119" s="1">
        <v>53.0</v>
      </c>
      <c r="K119" s="1">
        <v>994.0</v>
      </c>
      <c r="L119" s="1">
        <v>103.0</v>
      </c>
      <c r="M119" s="1">
        <v>0.0</v>
      </c>
      <c r="N119" s="1">
        <v>0.0</v>
      </c>
      <c r="O119" s="1">
        <v>1.0</v>
      </c>
      <c r="P119" s="1">
        <v>0.0</v>
      </c>
      <c r="Q119" s="1">
        <v>0.0</v>
      </c>
      <c r="R119" s="1">
        <v>1.1</v>
      </c>
      <c r="S119">
        <f t="shared" si="3"/>
        <v>0.3781175265</v>
      </c>
      <c r="T119" t="str">
        <f t="shared" si="4"/>
        <v/>
      </c>
      <c r="U119">
        <f t="shared" si="5"/>
        <v>0.9990224829</v>
      </c>
      <c r="V119" t="str">
        <f t="shared" si="6"/>
        <v/>
      </c>
      <c r="W119" t="str">
        <f t="shared" si="7"/>
        <v/>
      </c>
      <c r="X119">
        <f t="shared" si="8"/>
        <v>0.9970731707</v>
      </c>
      <c r="Y119">
        <f t="shared" si="9"/>
        <v>0.9880280099</v>
      </c>
      <c r="Z119">
        <f t="shared" si="10"/>
        <v>0.9061075661</v>
      </c>
    </row>
    <row r="120">
      <c r="A120" s="1" t="s">
        <v>144</v>
      </c>
      <c r="B120" s="1">
        <v>11211.0</v>
      </c>
      <c r="C120" s="1">
        <v>7713.0</v>
      </c>
      <c r="D120" s="1">
        <v>4503.0</v>
      </c>
      <c r="E120" s="1">
        <v>0.0</v>
      </c>
      <c r="F120" s="1">
        <v>1.0</v>
      </c>
      <c r="G120" s="1">
        <v>1022.0</v>
      </c>
      <c r="H120" s="1">
        <v>1.0</v>
      </c>
      <c r="I120" s="1">
        <v>4464.0</v>
      </c>
      <c r="J120" s="1">
        <v>39.0</v>
      </c>
      <c r="K120" s="1">
        <v>1029.0</v>
      </c>
      <c r="L120" s="1">
        <v>92.0</v>
      </c>
      <c r="M120" s="1">
        <v>0.0</v>
      </c>
      <c r="N120" s="1">
        <v>0.0</v>
      </c>
      <c r="O120" s="1">
        <v>1.0</v>
      </c>
      <c r="P120" s="1">
        <v>0.0</v>
      </c>
      <c r="Q120" s="1">
        <v>0.0</v>
      </c>
      <c r="R120" s="1">
        <v>1.1</v>
      </c>
      <c r="S120">
        <f t="shared" si="3"/>
        <v>0.4016590848</v>
      </c>
      <c r="T120" t="str">
        <f t="shared" si="4"/>
        <v/>
      </c>
      <c r="U120">
        <f t="shared" si="5"/>
        <v>0.9990224829</v>
      </c>
      <c r="V120" t="str">
        <f t="shared" si="6"/>
        <v/>
      </c>
      <c r="W120" t="str">
        <f t="shared" si="7"/>
        <v/>
      </c>
      <c r="X120">
        <f t="shared" si="8"/>
        <v>0.9970731707</v>
      </c>
      <c r="Y120">
        <f t="shared" si="9"/>
        <v>0.9913391073</v>
      </c>
      <c r="Z120">
        <f t="shared" si="10"/>
        <v>0.9179304193</v>
      </c>
    </row>
    <row r="121">
      <c r="A121" s="1" t="s">
        <v>145</v>
      </c>
      <c r="B121" s="1">
        <v>10702.0</v>
      </c>
      <c r="C121" s="1">
        <v>7569.0</v>
      </c>
      <c r="D121" s="1">
        <v>4375.0</v>
      </c>
      <c r="E121" s="1">
        <v>0.0</v>
      </c>
      <c r="F121" s="1">
        <v>1.0</v>
      </c>
      <c r="G121" s="1">
        <v>1022.0</v>
      </c>
      <c r="H121" s="1">
        <v>1.0</v>
      </c>
      <c r="I121" s="1">
        <v>4344.0</v>
      </c>
      <c r="J121" s="1">
        <v>31.0</v>
      </c>
      <c r="K121" s="1">
        <v>995.0</v>
      </c>
      <c r="L121" s="1">
        <v>87.0</v>
      </c>
      <c r="M121" s="1">
        <v>0.0</v>
      </c>
      <c r="N121" s="1">
        <v>0.0</v>
      </c>
      <c r="O121" s="1">
        <v>1.0</v>
      </c>
      <c r="P121" s="1">
        <v>0.0</v>
      </c>
      <c r="Q121" s="1">
        <v>0.0</v>
      </c>
      <c r="R121" s="1">
        <v>1.1</v>
      </c>
      <c r="S121">
        <f t="shared" si="3"/>
        <v>0.4088020931</v>
      </c>
      <c r="T121" t="str">
        <f t="shared" si="4"/>
        <v/>
      </c>
      <c r="U121">
        <f t="shared" si="5"/>
        <v>0.9990224829</v>
      </c>
      <c r="V121" t="str">
        <f t="shared" si="6"/>
        <v/>
      </c>
      <c r="W121" t="str">
        <f t="shared" si="7"/>
        <v/>
      </c>
      <c r="X121">
        <f t="shared" si="8"/>
        <v>0.9970731707</v>
      </c>
      <c r="Y121">
        <f t="shared" si="9"/>
        <v>0.9929142857</v>
      </c>
      <c r="Z121">
        <f t="shared" si="10"/>
        <v>0.9195933457</v>
      </c>
    </row>
    <row r="122">
      <c r="A122" s="1" t="s">
        <v>146</v>
      </c>
      <c r="B122" s="1">
        <v>10310.0</v>
      </c>
      <c r="C122" s="1">
        <v>7538.0</v>
      </c>
      <c r="D122" s="1">
        <v>4341.0</v>
      </c>
      <c r="E122" s="1">
        <v>0.0</v>
      </c>
      <c r="F122" s="1">
        <v>1.0</v>
      </c>
      <c r="G122" s="1">
        <v>1022.0</v>
      </c>
      <c r="H122" s="1">
        <v>1.0</v>
      </c>
      <c r="I122" s="1">
        <v>4310.0</v>
      </c>
      <c r="J122" s="1">
        <v>31.0</v>
      </c>
      <c r="K122" s="1">
        <v>991.0</v>
      </c>
      <c r="L122" s="1">
        <v>81.0</v>
      </c>
      <c r="M122" s="1">
        <v>0.0</v>
      </c>
      <c r="N122" s="1">
        <v>0.0</v>
      </c>
      <c r="O122" s="1">
        <v>1.0</v>
      </c>
      <c r="P122" s="1">
        <v>0.0</v>
      </c>
      <c r="Q122" s="1">
        <v>0.0</v>
      </c>
      <c r="R122" s="1">
        <v>1.1</v>
      </c>
      <c r="S122">
        <f t="shared" si="3"/>
        <v>0.4210475267</v>
      </c>
      <c r="T122" t="str">
        <f t="shared" si="4"/>
        <v/>
      </c>
      <c r="U122">
        <f t="shared" si="5"/>
        <v>0.9990224829</v>
      </c>
      <c r="V122" t="str">
        <f t="shared" si="6"/>
        <v/>
      </c>
      <c r="W122" t="str">
        <f t="shared" si="7"/>
        <v/>
      </c>
      <c r="X122">
        <f t="shared" si="8"/>
        <v>0.9970731707</v>
      </c>
      <c r="Y122">
        <f t="shared" si="9"/>
        <v>0.9928587883</v>
      </c>
      <c r="Z122">
        <f t="shared" si="10"/>
        <v>0.9244402985</v>
      </c>
    </row>
    <row r="123">
      <c r="A123" s="1" t="s">
        <v>147</v>
      </c>
      <c r="B123" s="1">
        <v>10141.0</v>
      </c>
      <c r="C123" s="1">
        <v>7445.0</v>
      </c>
      <c r="D123" s="1">
        <v>4266.0</v>
      </c>
      <c r="E123" s="1">
        <v>0.0</v>
      </c>
      <c r="F123" s="1">
        <v>1.0</v>
      </c>
      <c r="G123" s="1">
        <v>1022.0</v>
      </c>
      <c r="H123" s="1">
        <v>1.0</v>
      </c>
      <c r="I123" s="1">
        <v>4241.0</v>
      </c>
      <c r="J123" s="1">
        <v>25.0</v>
      </c>
      <c r="K123" s="1">
        <v>969.0</v>
      </c>
      <c r="L123" s="1">
        <v>81.0</v>
      </c>
      <c r="M123" s="1">
        <v>0.0</v>
      </c>
      <c r="N123" s="1">
        <v>0.0</v>
      </c>
      <c r="O123" s="1">
        <v>1.0</v>
      </c>
      <c r="P123" s="1">
        <v>0.0</v>
      </c>
      <c r="Q123" s="1">
        <v>0.0</v>
      </c>
      <c r="R123" s="1">
        <v>1.1</v>
      </c>
      <c r="S123">
        <f t="shared" si="3"/>
        <v>0.4206685731</v>
      </c>
      <c r="T123" t="str">
        <f t="shared" si="4"/>
        <v/>
      </c>
      <c r="U123">
        <f t="shared" si="5"/>
        <v>0.9990224829</v>
      </c>
      <c r="V123" t="str">
        <f t="shared" si="6"/>
        <v/>
      </c>
      <c r="W123" t="str">
        <f t="shared" si="7"/>
        <v/>
      </c>
      <c r="X123">
        <f t="shared" si="8"/>
        <v>0.9970731707</v>
      </c>
      <c r="Y123">
        <f t="shared" si="9"/>
        <v>0.9941397093</v>
      </c>
      <c r="Z123">
        <f t="shared" si="10"/>
        <v>0.9228571429</v>
      </c>
    </row>
    <row r="124">
      <c r="A124" s="1" t="s">
        <v>148</v>
      </c>
      <c r="B124" s="1">
        <v>11029.0</v>
      </c>
      <c r="C124" s="1">
        <v>7502.0</v>
      </c>
      <c r="D124" s="1">
        <v>4301.0</v>
      </c>
      <c r="E124" s="1">
        <v>0.0</v>
      </c>
      <c r="F124" s="1">
        <v>1.0</v>
      </c>
      <c r="G124" s="1">
        <v>1022.0</v>
      </c>
      <c r="H124" s="1">
        <v>1.0</v>
      </c>
      <c r="I124" s="1">
        <v>4257.0</v>
      </c>
      <c r="J124" s="1">
        <v>44.0</v>
      </c>
      <c r="K124" s="1">
        <v>963.0</v>
      </c>
      <c r="L124" s="1">
        <v>97.0</v>
      </c>
      <c r="M124" s="1">
        <v>0.0</v>
      </c>
      <c r="N124" s="1">
        <v>0.0</v>
      </c>
      <c r="O124" s="1">
        <v>1.0</v>
      </c>
      <c r="P124" s="1">
        <v>0.0</v>
      </c>
      <c r="Q124" s="1">
        <v>0.0</v>
      </c>
      <c r="R124" s="1">
        <v>1.1</v>
      </c>
      <c r="S124">
        <f t="shared" si="3"/>
        <v>0.3899718923</v>
      </c>
      <c r="T124" t="str">
        <f t="shared" si="4"/>
        <v/>
      </c>
      <c r="U124">
        <f t="shared" si="5"/>
        <v>0.9990224829</v>
      </c>
      <c r="V124" t="str">
        <f t="shared" si="6"/>
        <v/>
      </c>
      <c r="W124" t="str">
        <f t="shared" si="7"/>
        <v/>
      </c>
      <c r="X124">
        <f t="shared" si="8"/>
        <v>0.9970731707</v>
      </c>
      <c r="Y124">
        <f t="shared" si="9"/>
        <v>0.989769821</v>
      </c>
      <c r="Z124">
        <f t="shared" si="10"/>
        <v>0.908490566</v>
      </c>
    </row>
    <row r="125">
      <c r="A125" s="1" t="s">
        <v>149</v>
      </c>
      <c r="B125" s="1">
        <v>10093.0</v>
      </c>
      <c r="C125" s="1">
        <v>7426.0</v>
      </c>
      <c r="D125" s="1">
        <v>4241.0</v>
      </c>
      <c r="E125" s="1">
        <v>0.0</v>
      </c>
      <c r="F125" s="1">
        <v>1.0</v>
      </c>
      <c r="G125" s="1">
        <v>1022.0</v>
      </c>
      <c r="H125" s="1">
        <v>1.0</v>
      </c>
      <c r="I125" s="1">
        <v>4215.0</v>
      </c>
      <c r="J125" s="1">
        <v>26.0</v>
      </c>
      <c r="K125" s="1">
        <v>963.0</v>
      </c>
      <c r="L125" s="1">
        <v>81.0</v>
      </c>
      <c r="M125" s="1">
        <v>0.0</v>
      </c>
      <c r="N125" s="1">
        <v>0.0</v>
      </c>
      <c r="O125" s="1">
        <v>1.0</v>
      </c>
      <c r="P125" s="1">
        <v>0.0</v>
      </c>
      <c r="Q125" s="1">
        <v>0.0</v>
      </c>
      <c r="R125" s="1">
        <v>1.1</v>
      </c>
      <c r="S125">
        <f t="shared" si="3"/>
        <v>0.4201922124</v>
      </c>
      <c r="T125" t="str">
        <f t="shared" si="4"/>
        <v/>
      </c>
      <c r="U125">
        <f t="shared" si="5"/>
        <v>0.9990224829</v>
      </c>
      <c r="V125" t="str">
        <f t="shared" si="6"/>
        <v/>
      </c>
      <c r="W125" t="str">
        <f t="shared" si="7"/>
        <v/>
      </c>
      <c r="X125">
        <f t="shared" si="8"/>
        <v>0.9970731707</v>
      </c>
      <c r="Y125">
        <f t="shared" si="9"/>
        <v>0.9938693704</v>
      </c>
      <c r="Z125">
        <f t="shared" si="10"/>
        <v>0.9224137931</v>
      </c>
    </row>
    <row r="126">
      <c r="A126" s="1" t="s">
        <v>150</v>
      </c>
      <c r="B126" s="1">
        <v>11183.0</v>
      </c>
      <c r="C126" s="1">
        <v>7554.0</v>
      </c>
      <c r="D126" s="1">
        <v>4348.0</v>
      </c>
      <c r="E126" s="1">
        <v>0.0</v>
      </c>
      <c r="F126" s="1">
        <v>1.0</v>
      </c>
      <c r="G126" s="1">
        <v>1022.0</v>
      </c>
      <c r="H126" s="1">
        <v>1.0</v>
      </c>
      <c r="I126" s="1">
        <v>4301.0</v>
      </c>
      <c r="J126" s="1">
        <v>47.0</v>
      </c>
      <c r="K126" s="1">
        <v>976.0</v>
      </c>
      <c r="L126" s="1">
        <v>97.0</v>
      </c>
      <c r="M126" s="1">
        <v>0.0</v>
      </c>
      <c r="N126" s="1">
        <v>0.0</v>
      </c>
      <c r="O126" s="1">
        <v>1.0</v>
      </c>
      <c r="P126" s="1">
        <v>0.0</v>
      </c>
      <c r="Q126" s="1">
        <v>0.0</v>
      </c>
      <c r="R126" s="1">
        <v>1.1</v>
      </c>
      <c r="S126">
        <f t="shared" si="3"/>
        <v>0.3888044353</v>
      </c>
      <c r="T126" t="str">
        <f t="shared" si="4"/>
        <v/>
      </c>
      <c r="U126">
        <f t="shared" si="5"/>
        <v>0.9990224829</v>
      </c>
      <c r="V126" t="str">
        <f t="shared" si="6"/>
        <v/>
      </c>
      <c r="W126" t="str">
        <f t="shared" si="7"/>
        <v/>
      </c>
      <c r="X126">
        <f t="shared" si="8"/>
        <v>0.9970731707</v>
      </c>
      <c r="Y126">
        <f t="shared" si="9"/>
        <v>0.9891904324</v>
      </c>
      <c r="Z126">
        <f t="shared" si="10"/>
        <v>0.9095992544</v>
      </c>
    </row>
    <row r="127">
      <c r="A127" s="1" t="s">
        <v>151</v>
      </c>
      <c r="B127" s="1">
        <v>339.0</v>
      </c>
      <c r="C127" s="1">
        <v>63.0</v>
      </c>
      <c r="D127" s="1">
        <v>29.0</v>
      </c>
      <c r="E127" s="1">
        <v>0.0</v>
      </c>
      <c r="F127" s="1">
        <v>0.0</v>
      </c>
      <c r="G127" s="1">
        <v>0.0</v>
      </c>
      <c r="H127" s="1">
        <v>0.0</v>
      </c>
      <c r="I127" s="1">
        <v>20.0</v>
      </c>
      <c r="J127" s="1">
        <v>9.0</v>
      </c>
      <c r="K127" s="1">
        <v>0.0</v>
      </c>
      <c r="L127" s="1">
        <v>0.0</v>
      </c>
      <c r="M127" s="1">
        <v>0.0</v>
      </c>
      <c r="N127" s="1">
        <v>0.0</v>
      </c>
      <c r="O127" s="1">
        <v>8.0</v>
      </c>
      <c r="P127" s="1">
        <v>0.0</v>
      </c>
      <c r="Q127" s="1">
        <v>0.0</v>
      </c>
      <c r="R127" s="1">
        <v>1.3</v>
      </c>
      <c r="S127">
        <f t="shared" si="3"/>
        <v>0.08554572271</v>
      </c>
      <c r="T127" t="str">
        <f t="shared" si="4"/>
        <v/>
      </c>
      <c r="U127" t="str">
        <f t="shared" si="5"/>
        <v/>
      </c>
      <c r="V127" t="str">
        <f t="shared" si="6"/>
        <v/>
      </c>
      <c r="W127" t="str">
        <f t="shared" si="7"/>
        <v/>
      </c>
      <c r="X127" t="str">
        <f t="shared" si="8"/>
        <v/>
      </c>
      <c r="Y127">
        <f t="shared" si="9"/>
        <v>0.6896551724</v>
      </c>
      <c r="Z127" t="str">
        <f t="shared" si="10"/>
        <v/>
      </c>
    </row>
    <row r="128">
      <c r="A128" s="3" t="s">
        <v>152</v>
      </c>
      <c r="B128" s="4">
        <v>485840.0</v>
      </c>
      <c r="C128" s="4">
        <v>192448.0</v>
      </c>
      <c r="D128" s="4">
        <v>189206.0</v>
      </c>
      <c r="E128" s="4">
        <v>0.0</v>
      </c>
      <c r="F128" s="4">
        <v>1.0</v>
      </c>
      <c r="G128" s="4">
        <v>1022.0</v>
      </c>
      <c r="H128" s="4">
        <v>1.0</v>
      </c>
      <c r="I128" s="4">
        <v>177624.0</v>
      </c>
      <c r="J128" s="4">
        <v>11582.0</v>
      </c>
      <c r="K128" s="4">
        <v>974.0</v>
      </c>
      <c r="L128" s="4">
        <v>127.0</v>
      </c>
      <c r="M128" s="4">
        <v>0.0</v>
      </c>
      <c r="N128" s="4">
        <v>0.0</v>
      </c>
      <c r="O128" s="4">
        <v>1.0</v>
      </c>
      <c r="P128" s="4">
        <v>0.0</v>
      </c>
      <c r="Q128" s="4">
        <v>0.0</v>
      </c>
      <c r="R128" s="3">
        <v>1.8</v>
      </c>
      <c r="S128">
        <f t="shared" si="3"/>
        <v>0.3894409682</v>
      </c>
      <c r="T128" t="str">
        <f t="shared" si="4"/>
        <v/>
      </c>
      <c r="U128">
        <f t="shared" si="5"/>
        <v>0.9990224829</v>
      </c>
      <c r="V128" t="str">
        <f t="shared" si="6"/>
        <v/>
      </c>
      <c r="W128" t="str">
        <f t="shared" si="7"/>
        <v/>
      </c>
      <c r="X128">
        <f t="shared" si="8"/>
        <v>0.9970731707</v>
      </c>
      <c r="Y128">
        <f t="shared" si="9"/>
        <v>0.9387862964</v>
      </c>
      <c r="Z128">
        <f t="shared" si="10"/>
        <v>0.8846503179</v>
      </c>
    </row>
    <row r="129">
      <c r="A129" s="3" t="s">
        <v>153</v>
      </c>
      <c r="B129" s="4">
        <v>1764143.0</v>
      </c>
      <c r="C129" s="4">
        <v>691699.0</v>
      </c>
      <c r="D129" s="4">
        <v>688501.0</v>
      </c>
      <c r="E129" s="4">
        <v>0.0</v>
      </c>
      <c r="F129" s="4">
        <v>1.0</v>
      </c>
      <c r="G129" s="4">
        <v>1022.0</v>
      </c>
      <c r="H129" s="4">
        <v>1.0</v>
      </c>
      <c r="I129" s="4">
        <v>645710.0</v>
      </c>
      <c r="J129" s="4">
        <v>42791.0</v>
      </c>
      <c r="K129" s="4">
        <v>948.0</v>
      </c>
      <c r="L129" s="4">
        <v>97.0</v>
      </c>
      <c r="M129" s="4">
        <v>0.0</v>
      </c>
      <c r="N129" s="4">
        <v>0.0</v>
      </c>
      <c r="O129" s="4">
        <v>1.0</v>
      </c>
      <c r="P129" s="4">
        <v>0.0</v>
      </c>
      <c r="Q129" s="4">
        <v>0.0</v>
      </c>
      <c r="R129" s="3">
        <v>3.7</v>
      </c>
      <c r="S129">
        <f t="shared" si="3"/>
        <v>0.3902750514</v>
      </c>
      <c r="T129" t="str">
        <f t="shared" si="4"/>
        <v/>
      </c>
      <c r="U129">
        <f t="shared" si="5"/>
        <v>0.9990224829</v>
      </c>
      <c r="V129" t="str">
        <f t="shared" si="6"/>
        <v/>
      </c>
      <c r="W129" t="str">
        <f t="shared" si="7"/>
        <v/>
      </c>
      <c r="X129">
        <f t="shared" si="8"/>
        <v>0.9970731707</v>
      </c>
      <c r="Y129">
        <f t="shared" si="9"/>
        <v>0.9378490373</v>
      </c>
      <c r="Z129">
        <f t="shared" si="10"/>
        <v>0.9071770335</v>
      </c>
    </row>
    <row r="130">
      <c r="A130" s="3" t="s">
        <v>154</v>
      </c>
      <c r="B130" s="4">
        <v>251790.0</v>
      </c>
      <c r="C130" s="4">
        <v>101226.0</v>
      </c>
      <c r="D130" s="4">
        <v>97988.0</v>
      </c>
      <c r="E130" s="4">
        <v>0.0</v>
      </c>
      <c r="F130" s="4">
        <v>1.0</v>
      </c>
      <c r="G130" s="4">
        <v>1022.0</v>
      </c>
      <c r="H130" s="4">
        <v>1.0</v>
      </c>
      <c r="I130" s="4">
        <v>92108.0</v>
      </c>
      <c r="J130" s="4">
        <v>5880.0</v>
      </c>
      <c r="K130" s="4">
        <v>961.0</v>
      </c>
      <c r="L130" s="4">
        <v>120.0</v>
      </c>
      <c r="M130" s="4">
        <v>0.0</v>
      </c>
      <c r="N130" s="4">
        <v>0.0</v>
      </c>
      <c r="O130" s="4">
        <v>1.0</v>
      </c>
      <c r="P130" s="4">
        <v>0.0</v>
      </c>
      <c r="Q130" s="4">
        <v>0.0</v>
      </c>
      <c r="R130" s="3">
        <v>1.4</v>
      </c>
      <c r="S130">
        <f t="shared" si="3"/>
        <v>0.3891655745</v>
      </c>
      <c r="T130" t="str">
        <f t="shared" si="4"/>
        <v/>
      </c>
      <c r="U130">
        <f t="shared" si="5"/>
        <v>0.9990224829</v>
      </c>
      <c r="V130" t="str">
        <f t="shared" si="6"/>
        <v/>
      </c>
      <c r="W130" t="str">
        <f t="shared" si="7"/>
        <v/>
      </c>
      <c r="X130">
        <f t="shared" si="8"/>
        <v>0.9970731707</v>
      </c>
      <c r="Y130">
        <f t="shared" si="9"/>
        <v>0.9399926522</v>
      </c>
      <c r="Z130">
        <f t="shared" si="10"/>
        <v>0.8889916744</v>
      </c>
    </row>
    <row r="131">
      <c r="A131" s="3" t="s">
        <v>155</v>
      </c>
      <c r="B131" s="4">
        <v>1993084.0</v>
      </c>
      <c r="C131" s="4">
        <v>780895.0</v>
      </c>
      <c r="D131" s="4">
        <v>777678.0</v>
      </c>
      <c r="E131" s="4">
        <v>0.0</v>
      </c>
      <c r="F131" s="4">
        <v>1.0</v>
      </c>
      <c r="G131" s="4">
        <v>1022.0</v>
      </c>
      <c r="H131" s="4">
        <v>1.0</v>
      </c>
      <c r="I131" s="4">
        <v>729314.0</v>
      </c>
      <c r="J131" s="4">
        <v>48364.0</v>
      </c>
      <c r="K131" s="4">
        <v>953.0</v>
      </c>
      <c r="L131" s="4">
        <v>107.0</v>
      </c>
      <c r="M131" s="4">
        <v>0.0</v>
      </c>
      <c r="N131" s="4">
        <v>0.0</v>
      </c>
      <c r="O131" s="4">
        <v>1.0</v>
      </c>
      <c r="P131" s="4">
        <v>0.0</v>
      </c>
      <c r="Q131" s="4">
        <v>0.0</v>
      </c>
      <c r="R131" s="3">
        <v>4.0</v>
      </c>
      <c r="S131">
        <f t="shared" si="3"/>
        <v>0.390188271</v>
      </c>
      <c r="T131" t="str">
        <f t="shared" si="4"/>
        <v/>
      </c>
      <c r="U131">
        <f t="shared" si="5"/>
        <v>0.9990224829</v>
      </c>
      <c r="V131" t="str">
        <f t="shared" si="6"/>
        <v/>
      </c>
      <c r="W131" t="str">
        <f t="shared" si="7"/>
        <v/>
      </c>
      <c r="X131">
        <f t="shared" si="8"/>
        <v>0.9970731707</v>
      </c>
      <c r="Y131">
        <f t="shared" si="9"/>
        <v>0.9378097362</v>
      </c>
      <c r="Z131">
        <f t="shared" si="10"/>
        <v>0.8990566038</v>
      </c>
    </row>
    <row r="132">
      <c r="A132" s="3" t="s">
        <v>156</v>
      </c>
      <c r="B132" s="4">
        <v>11701.0</v>
      </c>
      <c r="C132" s="4">
        <v>7895.0</v>
      </c>
      <c r="D132" s="4">
        <v>4672.0</v>
      </c>
      <c r="E132" s="4">
        <v>0.0</v>
      </c>
      <c r="F132" s="4">
        <v>1.0</v>
      </c>
      <c r="G132" s="4">
        <v>1022.0</v>
      </c>
      <c r="H132" s="4">
        <v>1.0</v>
      </c>
      <c r="I132" s="4">
        <v>4622.0</v>
      </c>
      <c r="J132" s="4">
        <v>50.0</v>
      </c>
      <c r="K132" s="4">
        <v>1030.0</v>
      </c>
      <c r="L132" s="4">
        <v>91.0</v>
      </c>
      <c r="M132" s="4">
        <v>0.0</v>
      </c>
      <c r="N132" s="4">
        <v>0.0</v>
      </c>
      <c r="O132" s="4">
        <v>1.0</v>
      </c>
      <c r="P132" s="4">
        <v>0.0</v>
      </c>
      <c r="Q132" s="4">
        <v>0.0</v>
      </c>
      <c r="R132" s="3">
        <v>1.1</v>
      </c>
      <c r="S132">
        <f t="shared" si="3"/>
        <v>0.3992821126</v>
      </c>
      <c r="T132" t="str">
        <f t="shared" si="4"/>
        <v/>
      </c>
      <c r="U132">
        <f t="shared" si="5"/>
        <v>0.9990224829</v>
      </c>
      <c r="V132" t="str">
        <f t="shared" si="6"/>
        <v/>
      </c>
      <c r="W132" t="str">
        <f t="shared" si="7"/>
        <v/>
      </c>
      <c r="X132">
        <f t="shared" si="8"/>
        <v>0.9970731707</v>
      </c>
      <c r="Y132">
        <f t="shared" si="9"/>
        <v>0.9892979452</v>
      </c>
      <c r="Z132">
        <f t="shared" si="10"/>
        <v>0.9188224799</v>
      </c>
    </row>
    <row r="133">
      <c r="A133" s="3" t="s">
        <v>157</v>
      </c>
      <c r="B133" s="4">
        <v>11079.0</v>
      </c>
      <c r="C133" s="4">
        <v>7706.0</v>
      </c>
      <c r="D133" s="4">
        <v>4505.0</v>
      </c>
      <c r="E133" s="4">
        <v>0.0</v>
      </c>
      <c r="F133" s="4">
        <v>1.0</v>
      </c>
      <c r="G133" s="4">
        <v>1022.0</v>
      </c>
      <c r="H133" s="4">
        <v>1.0</v>
      </c>
      <c r="I133" s="4">
        <v>4463.0</v>
      </c>
      <c r="J133" s="4">
        <v>42.0</v>
      </c>
      <c r="K133" s="4">
        <v>1001.0</v>
      </c>
      <c r="L133" s="4">
        <v>87.0</v>
      </c>
      <c r="M133" s="4">
        <v>0.0</v>
      </c>
      <c r="N133" s="4">
        <v>0.0</v>
      </c>
      <c r="O133" s="4">
        <v>1.0</v>
      </c>
      <c r="P133" s="4">
        <v>0.0</v>
      </c>
      <c r="Q133" s="4">
        <v>0.0</v>
      </c>
      <c r="R133" s="3">
        <v>1.1</v>
      </c>
      <c r="S133">
        <f t="shared" si="3"/>
        <v>0.4066251467</v>
      </c>
      <c r="T133" t="str">
        <f t="shared" si="4"/>
        <v/>
      </c>
      <c r="U133">
        <f t="shared" si="5"/>
        <v>0.9990224829</v>
      </c>
      <c r="V133" t="str">
        <f t="shared" si="6"/>
        <v/>
      </c>
      <c r="W133" t="str">
        <f t="shared" si="7"/>
        <v/>
      </c>
      <c r="X133">
        <f t="shared" si="8"/>
        <v>0.9970731707</v>
      </c>
      <c r="Y133">
        <f t="shared" si="9"/>
        <v>0.9906770255</v>
      </c>
      <c r="Z133">
        <f t="shared" si="10"/>
        <v>0.9200367647</v>
      </c>
    </row>
    <row r="134">
      <c r="A134" s="3" t="s">
        <v>158</v>
      </c>
      <c r="B134" s="4">
        <v>271302.0</v>
      </c>
      <c r="C134" s="4">
        <v>91590.0</v>
      </c>
      <c r="D134" s="4">
        <v>82895.0</v>
      </c>
      <c r="E134" s="4">
        <v>0.0</v>
      </c>
      <c r="F134" s="4">
        <v>1.0</v>
      </c>
      <c r="G134" s="4">
        <v>1022.0</v>
      </c>
      <c r="H134" s="4">
        <v>1.0</v>
      </c>
      <c r="I134" s="4">
        <v>78180.0</v>
      </c>
      <c r="J134" s="4">
        <v>4715.0</v>
      </c>
      <c r="K134" s="4">
        <v>9465.0</v>
      </c>
      <c r="L134" s="4">
        <v>1477.0</v>
      </c>
      <c r="M134" s="4">
        <v>0.0</v>
      </c>
      <c r="N134" s="4">
        <v>0.0</v>
      </c>
      <c r="O134" s="4">
        <v>1.0</v>
      </c>
      <c r="P134" s="4">
        <v>0.0</v>
      </c>
      <c r="Q134" s="4">
        <v>0.0</v>
      </c>
      <c r="R134" s="3">
        <v>1.4</v>
      </c>
      <c r="S134">
        <f t="shared" si="3"/>
        <v>0.3055451121</v>
      </c>
      <c r="T134" t="str">
        <f t="shared" si="4"/>
        <v/>
      </c>
      <c r="U134">
        <f t="shared" si="5"/>
        <v>0.9990224829</v>
      </c>
      <c r="V134" t="str">
        <f t="shared" si="6"/>
        <v/>
      </c>
      <c r="W134" t="str">
        <f t="shared" si="7"/>
        <v/>
      </c>
      <c r="X134">
        <f t="shared" si="8"/>
        <v>0.9970731707</v>
      </c>
      <c r="Y134">
        <f t="shared" si="9"/>
        <v>0.9431208155</v>
      </c>
      <c r="Z134">
        <f t="shared" si="10"/>
        <v>0.8650155365</v>
      </c>
    </row>
    <row r="135">
      <c r="A135" s="3" t="s">
        <v>159</v>
      </c>
      <c r="B135" s="4">
        <v>3540026.0</v>
      </c>
      <c r="C135" s="4">
        <v>1133760.0</v>
      </c>
      <c r="D135" s="4">
        <v>1057045.0</v>
      </c>
      <c r="E135" s="4">
        <v>0.0</v>
      </c>
      <c r="F135" s="4">
        <v>1.0</v>
      </c>
      <c r="G135" s="4">
        <v>1022.0</v>
      </c>
      <c r="H135" s="4">
        <v>1.0</v>
      </c>
      <c r="I135" s="4">
        <v>994329.0</v>
      </c>
      <c r="J135" s="4">
        <v>62716.0</v>
      </c>
      <c r="K135" s="4">
        <v>113369.0</v>
      </c>
      <c r="L135" s="4">
        <v>19453.0</v>
      </c>
      <c r="M135" s="4">
        <v>0.0</v>
      </c>
      <c r="N135" s="4">
        <v>0.0</v>
      </c>
      <c r="O135" s="4">
        <v>1.0</v>
      </c>
      <c r="P135" s="4">
        <v>0.0</v>
      </c>
      <c r="Q135" s="4">
        <v>0.0</v>
      </c>
      <c r="R135" s="3">
        <v>5.1</v>
      </c>
      <c r="S135">
        <f t="shared" si="3"/>
        <v>0.2985980894</v>
      </c>
      <c r="T135" t="str">
        <f t="shared" si="4"/>
        <v/>
      </c>
      <c r="U135">
        <f t="shared" si="5"/>
        <v>0.9990224829</v>
      </c>
      <c r="V135" t="str">
        <f t="shared" si="6"/>
        <v/>
      </c>
      <c r="W135" t="str">
        <f t="shared" si="7"/>
        <v/>
      </c>
      <c r="X135">
        <f t="shared" si="8"/>
        <v>0.9970731707</v>
      </c>
      <c r="Y135">
        <f t="shared" si="9"/>
        <v>0.9406685619</v>
      </c>
      <c r="Z135">
        <f t="shared" si="10"/>
        <v>0.8535408291</v>
      </c>
    </row>
    <row r="136">
      <c r="A136" s="3" t="s">
        <v>160</v>
      </c>
      <c r="B136" s="4">
        <v>92772.0</v>
      </c>
      <c r="C136" s="4">
        <v>82563.0</v>
      </c>
      <c r="D136" s="4">
        <v>46396.0</v>
      </c>
      <c r="E136" s="4">
        <v>884.0</v>
      </c>
      <c r="F136" s="4">
        <v>152.0</v>
      </c>
      <c r="G136" s="4">
        <v>4037.0</v>
      </c>
      <c r="H136" s="4">
        <v>14.0</v>
      </c>
      <c r="I136" s="4">
        <v>46250.0</v>
      </c>
      <c r="J136" s="4">
        <v>146.0</v>
      </c>
      <c r="K136" s="4">
        <v>15675.0</v>
      </c>
      <c r="L136" s="4">
        <v>113.0</v>
      </c>
      <c r="M136" s="4">
        <v>4022.0</v>
      </c>
      <c r="N136" s="4">
        <v>368.0</v>
      </c>
      <c r="O136" s="4">
        <v>228.0</v>
      </c>
      <c r="P136" s="4">
        <v>256.0</v>
      </c>
      <c r="Q136" s="4">
        <v>151.0</v>
      </c>
      <c r="R136" s="3">
        <v>1.1</v>
      </c>
      <c r="S136">
        <f t="shared" si="3"/>
        <v>0.5001077911</v>
      </c>
      <c r="T136">
        <f t="shared" si="4"/>
        <v>0.8532818533</v>
      </c>
      <c r="U136">
        <f t="shared" si="5"/>
        <v>0.9965440632</v>
      </c>
      <c r="V136">
        <f t="shared" si="6"/>
        <v>0.6174496644</v>
      </c>
      <c r="W136">
        <f t="shared" si="7"/>
        <v>0.628992629</v>
      </c>
      <c r="X136">
        <f t="shared" si="8"/>
        <v>0.9105090312</v>
      </c>
      <c r="Y136">
        <f t="shared" si="9"/>
        <v>0.996853177</v>
      </c>
      <c r="Z136">
        <f t="shared" si="10"/>
        <v>0.9942958102</v>
      </c>
    </row>
    <row r="137">
      <c r="A137" s="5" t="s">
        <v>161</v>
      </c>
      <c r="B137" s="6">
        <v>519897.0</v>
      </c>
      <c r="C137" s="6">
        <v>365616.0</v>
      </c>
      <c r="D137" s="6">
        <v>192154.0</v>
      </c>
      <c r="E137" s="6">
        <v>17747.0</v>
      </c>
      <c r="F137" s="6">
        <v>3180.0</v>
      </c>
      <c r="G137" s="6">
        <v>3467.0</v>
      </c>
      <c r="H137" s="6">
        <v>317.0</v>
      </c>
      <c r="I137" s="6">
        <v>189199.0</v>
      </c>
      <c r="J137" s="6">
        <v>2955.0</v>
      </c>
      <c r="K137" s="6">
        <v>55625.0</v>
      </c>
      <c r="L137" s="6">
        <v>2377.0</v>
      </c>
      <c r="M137" s="6">
        <v>502.0</v>
      </c>
      <c r="N137" s="6">
        <v>5663.0</v>
      </c>
      <c r="O137" s="6">
        <v>4013.0</v>
      </c>
      <c r="P137" s="6">
        <v>4890.0</v>
      </c>
      <c r="Q137" s="6">
        <v>1837.0</v>
      </c>
      <c r="R137" s="3">
        <v>3.1</v>
      </c>
      <c r="S137">
        <f t="shared" si="3"/>
        <v>0.3696001323</v>
      </c>
      <c r="T137">
        <f t="shared" si="4"/>
        <v>0.8480431978</v>
      </c>
      <c r="U137">
        <f t="shared" si="5"/>
        <v>0.9162262156</v>
      </c>
      <c r="V137">
        <f t="shared" si="6"/>
        <v>0.5852625052</v>
      </c>
      <c r="W137">
        <f t="shared" si="7"/>
        <v>0.7269213617</v>
      </c>
      <c r="X137">
        <f t="shared" si="8"/>
        <v>0.772656516</v>
      </c>
      <c r="Y137">
        <f t="shared" si="9"/>
        <v>0.9846217097</v>
      </c>
      <c r="Z137">
        <f t="shared" si="10"/>
        <v>0.9593702995</v>
      </c>
    </row>
    <row r="138">
      <c r="A138" s="5" t="s">
        <v>162</v>
      </c>
      <c r="B138" s="6">
        <v>145808.0</v>
      </c>
      <c r="C138" s="6">
        <v>124215.0</v>
      </c>
      <c r="D138" s="6">
        <v>60704.0</v>
      </c>
      <c r="E138" s="6">
        <v>5169.0</v>
      </c>
      <c r="F138" s="6">
        <v>516.0</v>
      </c>
      <c r="G138" s="6">
        <v>17.0</v>
      </c>
      <c r="H138" s="6">
        <v>109.0</v>
      </c>
      <c r="I138" s="6">
        <v>60378.0</v>
      </c>
      <c r="J138" s="6">
        <v>326.0</v>
      </c>
      <c r="K138" s="6">
        <v>21729.0</v>
      </c>
      <c r="L138" s="6">
        <v>352.0</v>
      </c>
      <c r="M138" s="6">
        <v>170.0</v>
      </c>
      <c r="N138" s="6">
        <v>2108.0</v>
      </c>
      <c r="O138" s="6">
        <v>1361.0</v>
      </c>
      <c r="P138" s="6">
        <v>1713.0</v>
      </c>
      <c r="Q138" s="6">
        <v>569.0</v>
      </c>
      <c r="R138" s="3">
        <v>1.1</v>
      </c>
      <c r="S138">
        <f t="shared" si="3"/>
        <v>0.4163283222</v>
      </c>
      <c r="T138">
        <f t="shared" si="4"/>
        <v>0.9092348285</v>
      </c>
      <c r="U138">
        <f t="shared" si="5"/>
        <v>0.1349206349</v>
      </c>
      <c r="V138">
        <f t="shared" si="6"/>
        <v>0.6076679158</v>
      </c>
      <c r="W138">
        <f t="shared" si="7"/>
        <v>0.7506573181</v>
      </c>
      <c r="X138">
        <f t="shared" si="8"/>
        <v>0.779017471</v>
      </c>
      <c r="Y138">
        <f t="shared" si="9"/>
        <v>0.9946296784</v>
      </c>
      <c r="Z138">
        <f t="shared" si="10"/>
        <v>0.9841804863</v>
      </c>
    </row>
    <row r="139">
      <c r="A139" s="1" t="s">
        <v>163</v>
      </c>
      <c r="B139" s="1">
        <v>578993.0</v>
      </c>
      <c r="C139" s="1">
        <v>367533.0</v>
      </c>
      <c r="D139" s="1">
        <v>221394.0</v>
      </c>
      <c r="E139" s="1">
        <v>18160.0</v>
      </c>
      <c r="F139" s="1">
        <v>2814.0</v>
      </c>
      <c r="G139" s="1">
        <v>7223.0</v>
      </c>
      <c r="H139" s="1">
        <v>561.0</v>
      </c>
      <c r="I139" s="1">
        <v>219251.0</v>
      </c>
      <c r="J139" s="1">
        <v>2143.0</v>
      </c>
      <c r="K139" s="1">
        <v>62972.0</v>
      </c>
      <c r="L139" s="1">
        <v>3008.0</v>
      </c>
      <c r="M139" s="1">
        <v>4502.0</v>
      </c>
      <c r="N139" s="1">
        <v>5657.0</v>
      </c>
      <c r="O139" s="1">
        <v>4063.0</v>
      </c>
      <c r="P139" s="1">
        <v>5155.0</v>
      </c>
      <c r="Q139" s="1">
        <v>1594.0</v>
      </c>
      <c r="R139" s="1">
        <v>1.1</v>
      </c>
      <c r="S139">
        <f t="shared" si="3"/>
        <v>0.3823776799</v>
      </c>
      <c r="T139">
        <f t="shared" si="4"/>
        <v>0.8658338896</v>
      </c>
      <c r="U139">
        <f t="shared" si="5"/>
        <v>0.9279290853</v>
      </c>
      <c r="V139">
        <f t="shared" si="6"/>
        <v>0.5819958848</v>
      </c>
      <c r="W139">
        <f t="shared" si="7"/>
        <v>0.7638168618</v>
      </c>
      <c r="X139">
        <f t="shared" si="8"/>
        <v>0.8002962832</v>
      </c>
      <c r="Y139">
        <f t="shared" si="9"/>
        <v>0.9903204242</v>
      </c>
      <c r="Z139">
        <f t="shared" si="10"/>
        <v>0.9573224369</v>
      </c>
    </row>
    <row r="140">
      <c r="A140" s="1" t="s">
        <v>164</v>
      </c>
      <c r="B140" s="1">
        <v>273138.0</v>
      </c>
      <c r="C140" s="1">
        <v>215510.0</v>
      </c>
      <c r="D140" s="1">
        <v>126032.0</v>
      </c>
      <c r="E140" s="1">
        <v>8356.0</v>
      </c>
      <c r="F140" s="1">
        <v>684.0</v>
      </c>
      <c r="G140" s="1">
        <v>4202.0</v>
      </c>
      <c r="H140" s="1">
        <v>103.0</v>
      </c>
      <c r="I140" s="1">
        <v>125464.0</v>
      </c>
      <c r="J140" s="1">
        <v>568.0</v>
      </c>
      <c r="K140" s="1">
        <v>39816.0</v>
      </c>
      <c r="L140" s="1">
        <v>929.0</v>
      </c>
      <c r="M140" s="1">
        <v>4288.0</v>
      </c>
      <c r="N140" s="1">
        <v>2763.0</v>
      </c>
      <c r="O140" s="1">
        <v>2602.0</v>
      </c>
      <c r="P140" s="1">
        <v>2789.0</v>
      </c>
      <c r="Q140" s="1">
        <v>877.0</v>
      </c>
      <c r="R140" s="1">
        <v>1.1</v>
      </c>
      <c r="S140">
        <f t="shared" si="3"/>
        <v>0.4614224312</v>
      </c>
      <c r="T140">
        <f t="shared" si="4"/>
        <v>0.9243362832</v>
      </c>
      <c r="U140">
        <f t="shared" si="5"/>
        <v>0.9760743322</v>
      </c>
      <c r="V140">
        <f t="shared" si="6"/>
        <v>0.5150046598</v>
      </c>
      <c r="W140">
        <f t="shared" si="7"/>
        <v>0.7607746863</v>
      </c>
      <c r="X140">
        <f t="shared" si="8"/>
        <v>0.8093493028</v>
      </c>
      <c r="Y140">
        <f t="shared" si="9"/>
        <v>0.9954932081</v>
      </c>
      <c r="Z140">
        <f t="shared" si="10"/>
        <v>0.9793706837</v>
      </c>
    </row>
    <row r="141">
      <c r="A141" s="1" t="s">
        <v>165</v>
      </c>
      <c r="B141" s="1">
        <v>1.0064818E7</v>
      </c>
      <c r="C141" s="1">
        <v>9932182.0</v>
      </c>
      <c r="D141" s="1">
        <v>4988704.0</v>
      </c>
      <c r="E141" s="1">
        <v>9976.0</v>
      </c>
      <c r="F141" s="1">
        <v>496.0</v>
      </c>
      <c r="G141" s="1">
        <v>810570.0</v>
      </c>
      <c r="H141" s="1">
        <v>186.0</v>
      </c>
      <c r="I141" s="1">
        <v>4987277.0</v>
      </c>
      <c r="J141" s="1">
        <v>1427.0</v>
      </c>
      <c r="K141" s="1">
        <v>2471265.0</v>
      </c>
      <c r="L141" s="1">
        <v>1786.0</v>
      </c>
      <c r="M141" s="1">
        <v>4350.0</v>
      </c>
      <c r="N141" s="1">
        <v>3625.0</v>
      </c>
      <c r="O141" s="1">
        <v>2616.0</v>
      </c>
      <c r="P141" s="1">
        <v>3540.0</v>
      </c>
      <c r="Q141" s="1">
        <v>664.0</v>
      </c>
      <c r="R141" s="1">
        <v>1.1</v>
      </c>
      <c r="S141">
        <f t="shared" si="3"/>
        <v>0.4956576463</v>
      </c>
      <c r="T141">
        <f t="shared" si="4"/>
        <v>0.9526355997</v>
      </c>
      <c r="U141">
        <f t="shared" si="5"/>
        <v>0.9997705845</v>
      </c>
      <c r="V141">
        <f t="shared" si="6"/>
        <v>0.5808364044</v>
      </c>
      <c r="W141">
        <f t="shared" si="7"/>
        <v>0.8420551855</v>
      </c>
      <c r="X141">
        <f t="shared" si="8"/>
        <v>0.9952361084</v>
      </c>
      <c r="Y141">
        <f t="shared" si="9"/>
        <v>0.9997139538</v>
      </c>
      <c r="Z141">
        <f t="shared" si="10"/>
        <v>0.9992790832</v>
      </c>
    </row>
    <row r="142">
      <c r="A142" s="1"/>
      <c r="S142" t="str">
        <f t="shared" si="3"/>
        <v/>
      </c>
      <c r="T142" t="str">
        <f t="shared" ref="T142:T157" si="11">IFERROR(E142/(F142+E142))</f>
        <v/>
      </c>
      <c r="U142" t="str">
        <f t="shared" ref="U142:U157" si="12">IFERROR(G142/(G142+H142))</f>
        <v/>
      </c>
      <c r="V142" t="str">
        <f t="shared" ref="V142:V157" si="13">IFERROR(N142/(N142+O142))</f>
        <v/>
      </c>
      <c r="W142" t="str">
        <f t="shared" ref="W142:W157" si="14">IFERROR(P142/(P142+Q142))</f>
        <v/>
      </c>
      <c r="X142" t="str">
        <f t="shared" ref="X142:X157" si="15">IFERROR((E142+G142+N142+P142)/(E142+F142+G142+H142+N142+O142+P142+Q142))</f>
        <v/>
      </c>
      <c r="Y142" t="str">
        <f t="shared" si="9"/>
        <v/>
      </c>
      <c r="Z142" t="str">
        <f t="shared" si="10"/>
        <v/>
      </c>
    </row>
    <row r="143">
      <c r="A143" s="1"/>
      <c r="S143" t="str">
        <f t="shared" si="3"/>
        <v/>
      </c>
      <c r="T143" t="str">
        <f t="shared" si="11"/>
        <v/>
      </c>
      <c r="U143" t="str">
        <f t="shared" si="12"/>
        <v/>
      </c>
      <c r="V143" t="str">
        <f t="shared" si="13"/>
        <v/>
      </c>
      <c r="W143" t="str">
        <f t="shared" si="14"/>
        <v/>
      </c>
      <c r="X143" t="str">
        <f t="shared" si="15"/>
        <v/>
      </c>
      <c r="Y143" t="str">
        <f t="shared" si="9"/>
        <v/>
      </c>
      <c r="Z143" t="str">
        <f t="shared" si="10"/>
        <v/>
      </c>
    </row>
    <row r="144">
      <c r="A144" s="1"/>
      <c r="S144" t="str">
        <f t="shared" si="3"/>
        <v/>
      </c>
      <c r="T144" t="str">
        <f t="shared" si="11"/>
        <v/>
      </c>
      <c r="U144" t="str">
        <f t="shared" si="12"/>
        <v/>
      </c>
      <c r="V144" t="str">
        <f t="shared" si="13"/>
        <v/>
      </c>
      <c r="W144" t="str">
        <f t="shared" si="14"/>
        <v/>
      </c>
      <c r="X144" t="str">
        <f t="shared" si="15"/>
        <v/>
      </c>
      <c r="Y144" t="str">
        <f t="shared" si="9"/>
        <v/>
      </c>
      <c r="Z144" t="str">
        <f t="shared" si="10"/>
        <v/>
      </c>
    </row>
    <row r="145">
      <c r="A145" s="1"/>
      <c r="S145" t="str">
        <f t="shared" si="3"/>
        <v/>
      </c>
      <c r="T145" t="str">
        <f t="shared" si="11"/>
        <v/>
      </c>
      <c r="U145" t="str">
        <f t="shared" si="12"/>
        <v/>
      </c>
      <c r="V145" t="str">
        <f t="shared" si="13"/>
        <v/>
      </c>
      <c r="W145" t="str">
        <f t="shared" si="14"/>
        <v/>
      </c>
      <c r="X145" t="str">
        <f t="shared" si="15"/>
        <v/>
      </c>
      <c r="Y145" t="str">
        <f t="shared" si="9"/>
        <v/>
      </c>
      <c r="Z145" t="str">
        <f t="shared" si="10"/>
        <v/>
      </c>
    </row>
    <row r="146">
      <c r="A146" s="1"/>
      <c r="S146" t="str">
        <f t="shared" si="3"/>
        <v/>
      </c>
      <c r="T146" t="str">
        <f t="shared" si="11"/>
        <v/>
      </c>
      <c r="U146" t="str">
        <f t="shared" si="12"/>
        <v/>
      </c>
      <c r="V146" t="str">
        <f t="shared" si="13"/>
        <v/>
      </c>
      <c r="W146" t="str">
        <f t="shared" si="14"/>
        <v/>
      </c>
      <c r="X146" t="str">
        <f t="shared" si="15"/>
        <v/>
      </c>
      <c r="Y146" t="str">
        <f t="shared" si="9"/>
        <v/>
      </c>
      <c r="Z146" t="str">
        <f t="shared" si="10"/>
        <v/>
      </c>
    </row>
    <row r="147">
      <c r="A147" s="1"/>
      <c r="S147" t="str">
        <f t="shared" si="3"/>
        <v/>
      </c>
      <c r="T147" t="str">
        <f t="shared" si="11"/>
        <v/>
      </c>
      <c r="U147" t="str">
        <f t="shared" si="12"/>
        <v/>
      </c>
      <c r="V147" t="str">
        <f t="shared" si="13"/>
        <v/>
      </c>
      <c r="W147" t="str">
        <f t="shared" si="14"/>
        <v/>
      </c>
      <c r="X147" t="str">
        <f t="shared" si="15"/>
        <v/>
      </c>
      <c r="Y147" t="str">
        <f t="shared" si="9"/>
        <v/>
      </c>
      <c r="Z147" t="str">
        <f t="shared" si="10"/>
        <v/>
      </c>
    </row>
    <row r="148">
      <c r="A148" s="1"/>
      <c r="S148" t="str">
        <f t="shared" si="3"/>
        <v/>
      </c>
      <c r="T148" t="str">
        <f t="shared" si="11"/>
        <v/>
      </c>
      <c r="U148" t="str">
        <f t="shared" si="12"/>
        <v/>
      </c>
      <c r="V148" t="str">
        <f t="shared" si="13"/>
        <v/>
      </c>
      <c r="W148" t="str">
        <f t="shared" si="14"/>
        <v/>
      </c>
      <c r="X148" t="str">
        <f t="shared" si="15"/>
        <v/>
      </c>
      <c r="Y148" t="str">
        <f t="shared" si="9"/>
        <v/>
      </c>
      <c r="Z148" t="str">
        <f t="shared" si="10"/>
        <v/>
      </c>
    </row>
    <row r="149">
      <c r="A149" s="1"/>
      <c r="S149" t="str">
        <f t="shared" si="3"/>
        <v/>
      </c>
      <c r="T149" t="str">
        <f t="shared" si="11"/>
        <v/>
      </c>
      <c r="U149" t="str">
        <f t="shared" si="12"/>
        <v/>
      </c>
      <c r="V149" t="str">
        <f t="shared" si="13"/>
        <v/>
      </c>
      <c r="W149" t="str">
        <f t="shared" si="14"/>
        <v/>
      </c>
      <c r="X149" t="str">
        <f t="shared" si="15"/>
        <v/>
      </c>
      <c r="Y149" t="str">
        <f t="shared" si="9"/>
        <v/>
      </c>
      <c r="Z149" t="str">
        <f t="shared" si="10"/>
        <v/>
      </c>
    </row>
    <row r="150">
      <c r="A150" s="1"/>
      <c r="S150" t="str">
        <f t="shared" si="3"/>
        <v/>
      </c>
      <c r="T150" t="str">
        <f t="shared" si="11"/>
        <v/>
      </c>
      <c r="U150" t="str">
        <f t="shared" si="12"/>
        <v/>
      </c>
      <c r="V150" t="str">
        <f t="shared" si="13"/>
        <v/>
      </c>
      <c r="W150" t="str">
        <f t="shared" si="14"/>
        <v/>
      </c>
      <c r="X150" t="str">
        <f t="shared" si="15"/>
        <v/>
      </c>
      <c r="Y150" t="str">
        <f t="shared" si="9"/>
        <v/>
      </c>
      <c r="Z150" t="str">
        <f t="shared" si="10"/>
        <v/>
      </c>
    </row>
    <row r="151">
      <c r="A151" s="1"/>
      <c r="S151" t="str">
        <f t="shared" si="3"/>
        <v/>
      </c>
      <c r="T151" t="str">
        <f t="shared" si="11"/>
        <v/>
      </c>
      <c r="U151" t="str">
        <f t="shared" si="12"/>
        <v/>
      </c>
      <c r="V151" t="str">
        <f t="shared" si="13"/>
        <v/>
      </c>
      <c r="W151" t="str">
        <f t="shared" si="14"/>
        <v/>
      </c>
      <c r="X151" t="str">
        <f t="shared" si="15"/>
        <v/>
      </c>
      <c r="Y151" t="str">
        <f t="shared" si="9"/>
        <v/>
      </c>
      <c r="Z151" t="str">
        <f t="shared" si="10"/>
        <v/>
      </c>
    </row>
    <row r="152">
      <c r="A152" s="1"/>
      <c r="S152" t="str">
        <f t="shared" si="3"/>
        <v/>
      </c>
      <c r="T152" t="str">
        <f t="shared" si="11"/>
        <v/>
      </c>
      <c r="U152" t="str">
        <f t="shared" si="12"/>
        <v/>
      </c>
      <c r="V152" t="str">
        <f t="shared" si="13"/>
        <v/>
      </c>
      <c r="W152" t="str">
        <f t="shared" si="14"/>
        <v/>
      </c>
      <c r="X152" t="str">
        <f t="shared" si="15"/>
        <v/>
      </c>
      <c r="Y152" t="str">
        <f t="shared" si="9"/>
        <v/>
      </c>
      <c r="Z152" t="str">
        <f t="shared" si="10"/>
        <v/>
      </c>
    </row>
    <row r="153">
      <c r="A153" s="1"/>
      <c r="S153" t="str">
        <f t="shared" si="3"/>
        <v/>
      </c>
      <c r="T153" t="str">
        <f t="shared" si="11"/>
        <v/>
      </c>
      <c r="U153" t="str">
        <f t="shared" si="12"/>
        <v/>
      </c>
      <c r="V153" t="str">
        <f t="shared" si="13"/>
        <v/>
      </c>
      <c r="W153" t="str">
        <f t="shared" si="14"/>
        <v/>
      </c>
      <c r="X153" t="str">
        <f t="shared" si="15"/>
        <v/>
      </c>
      <c r="Y153" t="str">
        <f t="shared" si="9"/>
        <v/>
      </c>
      <c r="Z153" t="str">
        <f t="shared" si="10"/>
        <v/>
      </c>
    </row>
    <row r="154">
      <c r="A154" s="1"/>
      <c r="S154" t="str">
        <f t="shared" si="3"/>
        <v/>
      </c>
      <c r="T154" t="str">
        <f t="shared" si="11"/>
        <v/>
      </c>
      <c r="U154" t="str">
        <f t="shared" si="12"/>
        <v/>
      </c>
      <c r="V154" t="str">
        <f t="shared" si="13"/>
        <v/>
      </c>
      <c r="W154" t="str">
        <f t="shared" si="14"/>
        <v/>
      </c>
      <c r="X154" t="str">
        <f t="shared" si="15"/>
        <v/>
      </c>
      <c r="Y154" t="str">
        <f t="shared" si="9"/>
        <v/>
      </c>
      <c r="Z154" t="str">
        <f t="shared" si="10"/>
        <v/>
      </c>
    </row>
    <row r="155">
      <c r="A155" s="1"/>
      <c r="S155" t="str">
        <f t="shared" si="3"/>
        <v/>
      </c>
      <c r="T155" t="str">
        <f t="shared" si="11"/>
        <v/>
      </c>
      <c r="U155" t="str">
        <f t="shared" si="12"/>
        <v/>
      </c>
      <c r="V155" t="str">
        <f t="shared" si="13"/>
        <v/>
      </c>
      <c r="W155" t="str">
        <f t="shared" si="14"/>
        <v/>
      </c>
      <c r="X155" t="str">
        <f t="shared" si="15"/>
        <v/>
      </c>
      <c r="Y155" t="str">
        <f t="shared" si="9"/>
        <v/>
      </c>
      <c r="Z155" t="str">
        <f t="shared" si="10"/>
        <v/>
      </c>
    </row>
    <row r="156">
      <c r="A156" s="1"/>
      <c r="S156" t="str">
        <f t="shared" si="3"/>
        <v/>
      </c>
      <c r="T156" t="str">
        <f t="shared" si="11"/>
        <v/>
      </c>
      <c r="U156" t="str">
        <f t="shared" si="12"/>
        <v/>
      </c>
      <c r="V156" t="str">
        <f t="shared" si="13"/>
        <v/>
      </c>
      <c r="W156" t="str">
        <f t="shared" si="14"/>
        <v/>
      </c>
      <c r="X156" t="str">
        <f t="shared" si="15"/>
        <v/>
      </c>
      <c r="Y156" t="str">
        <f t="shared" si="9"/>
        <v/>
      </c>
      <c r="Z156" t="str">
        <f t="shared" si="10"/>
        <v/>
      </c>
    </row>
    <row r="157">
      <c r="A157" s="1"/>
      <c r="S157" t="str">
        <f t="shared" si="3"/>
        <v/>
      </c>
      <c r="T157" t="str">
        <f t="shared" si="11"/>
        <v/>
      </c>
      <c r="U157" t="str">
        <f t="shared" si="12"/>
        <v/>
      </c>
      <c r="V157" t="str">
        <f t="shared" si="13"/>
        <v/>
      </c>
      <c r="W157" t="str">
        <f t="shared" si="14"/>
        <v/>
      </c>
      <c r="X157" t="str">
        <f t="shared" si="15"/>
        <v/>
      </c>
      <c r="Y157" t="str">
        <f t="shared" si="9"/>
        <v/>
      </c>
      <c r="Z157" t="str">
        <f t="shared" si="10"/>
        <v/>
      </c>
    </row>
    <row r="158">
      <c r="A158" s="1"/>
      <c r="S158" t="str">
        <f t="shared" si="3"/>
        <v/>
      </c>
    </row>
    <row r="159">
      <c r="A159" s="1"/>
      <c r="S159" t="str">
        <f t="shared" si="3"/>
        <v/>
      </c>
    </row>
    <row r="160">
      <c r="A160" s="1"/>
      <c r="S160" t="str">
        <f t="shared" si="3"/>
        <v/>
      </c>
    </row>
    <row r="161">
      <c r="A161" s="1"/>
      <c r="S161" t="str">
        <f t="shared" si="3"/>
        <v/>
      </c>
    </row>
    <row r="162">
      <c r="A162" s="1"/>
      <c r="S162" t="str">
        <f t="shared" si="3"/>
        <v/>
      </c>
    </row>
    <row r="163">
      <c r="A163" s="1"/>
      <c r="S163" t="str">
        <f t="shared" si="3"/>
        <v/>
      </c>
    </row>
    <row r="164">
      <c r="A164" s="1"/>
      <c r="S164" t="str">
        <f t="shared" si="3"/>
        <v/>
      </c>
    </row>
    <row r="165">
      <c r="S165" t="str">
        <f t="shared" si="3"/>
        <v/>
      </c>
    </row>
    <row r="166">
      <c r="S166" t="str">
        <f t="shared" si="3"/>
        <v/>
      </c>
    </row>
    <row r="167">
      <c r="S167" t="str">
        <f t="shared" si="3"/>
        <v/>
      </c>
    </row>
    <row r="168">
      <c r="S168" t="str">
        <f t="shared" si="3"/>
        <v/>
      </c>
    </row>
    <row r="169">
      <c r="S169" t="str">
        <f t="shared" si="3"/>
        <v/>
      </c>
    </row>
    <row r="170">
      <c r="S170" t="str">
        <f t="shared" si="3"/>
        <v/>
      </c>
    </row>
    <row r="171">
      <c r="S171" t="str">
        <f t="shared" si="3"/>
        <v/>
      </c>
    </row>
    <row r="172">
      <c r="S172" t="str">
        <f t="shared" si="3"/>
        <v/>
      </c>
    </row>
    <row r="173">
      <c r="S173" t="str">
        <f t="shared" si="3"/>
        <v/>
      </c>
    </row>
    <row r="174">
      <c r="S174" t="str">
        <f t="shared" si="3"/>
        <v/>
      </c>
    </row>
    <row r="175">
      <c r="S175" t="str">
        <f t="shared" si="3"/>
        <v/>
      </c>
    </row>
  </sheetData>
  <conditionalFormatting sqref="B5:Z200">
    <cfRule type="expression" dxfId="0" priority="1">
      <formula>B5=B$2</formula>
    </cfRule>
  </conditionalFormatting>
  <drawing r:id="rId1"/>
</worksheet>
</file>